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9375" windowHeight="4020" activeTab="5"/>
  </bookViews>
  <sheets>
    <sheet name="Storage Misc." sheetId="17" r:id="rId1"/>
    <sheet name="storage 09" sheetId="15" r:id="rId2"/>
    <sheet name="BE-FACS 09" sheetId="14" r:id="rId3"/>
    <sheet name="science 09" sheetId="13" r:id="rId4"/>
    <sheet name="Career Ed &amp; Media 09" sheetId="12" r:id="rId5"/>
    <sheet name="modular 09" sheetId="11" r:id="rId6"/>
  </sheets>
  <calcPr calcId="125725" fullPrecision="0"/>
</workbook>
</file>

<file path=xl/calcChain.xml><?xml version="1.0" encoding="utf-8"?>
<calcChain xmlns="http://schemas.openxmlformats.org/spreadsheetml/2006/main">
  <c r="D193" i="15"/>
  <c r="C184" i="17"/>
  <c r="D183"/>
  <c r="D180"/>
  <c r="C86" i="14"/>
  <c r="D86"/>
  <c r="D159" i="17"/>
  <c r="D19" i="14"/>
  <c r="D18"/>
  <c r="C110" i="15"/>
  <c r="C106"/>
  <c r="C109"/>
  <c r="C107"/>
  <c r="D110"/>
  <c r="D109"/>
  <c r="C108"/>
  <c r="D108" s="1"/>
  <c r="D107"/>
  <c r="D106"/>
  <c r="D167" i="12"/>
  <c r="D55" i="11"/>
  <c r="D96" i="17"/>
  <c r="C96"/>
  <c r="D144" i="15"/>
  <c r="D247" i="17"/>
  <c r="D238"/>
  <c r="D237"/>
  <c r="D84"/>
  <c r="D179"/>
  <c r="D156"/>
  <c r="D144" i="11"/>
  <c r="D143"/>
  <c r="D142"/>
  <c r="D141"/>
  <c r="D140"/>
  <c r="D139"/>
  <c r="D138"/>
  <c r="D137"/>
  <c r="D136"/>
  <c r="D135"/>
  <c r="D134"/>
  <c r="D131"/>
  <c r="D129"/>
  <c r="D128"/>
  <c r="D126"/>
  <c r="D125"/>
  <c r="D124"/>
  <c r="D123"/>
  <c r="D122"/>
  <c r="D121"/>
  <c r="D120"/>
  <c r="D119"/>
  <c r="D118"/>
  <c r="D117"/>
  <c r="D116"/>
  <c r="D115"/>
  <c r="D114"/>
  <c r="D113"/>
  <c r="D112"/>
  <c r="D109"/>
  <c r="D108"/>
  <c r="D107"/>
  <c r="D106"/>
  <c r="D105"/>
  <c r="D104"/>
  <c r="D103"/>
  <c r="D102"/>
  <c r="D101"/>
  <c r="D100"/>
  <c r="D99"/>
  <c r="D97"/>
  <c r="D96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3"/>
  <c r="D62"/>
  <c r="D61"/>
  <c r="D60"/>
  <c r="D59"/>
  <c r="D58"/>
  <c r="D57"/>
  <c r="D56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177" i="12"/>
  <c r="D176"/>
  <c r="D175"/>
  <c r="D174"/>
  <c r="D173"/>
  <c r="D172"/>
  <c r="D171"/>
  <c r="D170"/>
  <c r="D169"/>
  <c r="D168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280" i="13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86"/>
  <c r="D149" i="14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17"/>
  <c r="D16"/>
  <c r="D15"/>
  <c r="D14"/>
  <c r="D13"/>
  <c r="D12"/>
  <c r="D11"/>
  <c r="D10"/>
  <c r="D9"/>
  <c r="D8"/>
  <c r="D7"/>
  <c r="D214" i="15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2"/>
  <c r="D191"/>
  <c r="D190"/>
  <c r="D189"/>
  <c r="D188"/>
  <c r="D187"/>
  <c r="D186"/>
  <c r="D185"/>
  <c r="D184"/>
  <c r="D183"/>
  <c r="D182"/>
  <c r="D181"/>
  <c r="D180"/>
  <c r="D179"/>
  <c r="D178"/>
  <c r="D177"/>
  <c r="D175"/>
  <c r="D174"/>
  <c r="D173"/>
  <c r="D172"/>
  <c r="D171"/>
  <c r="D170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3"/>
  <c r="D142"/>
  <c r="D141"/>
  <c r="D140"/>
  <c r="D139"/>
  <c r="D138"/>
  <c r="D137"/>
  <c r="D136"/>
  <c r="D135"/>
  <c r="D134"/>
  <c r="D133"/>
  <c r="D131"/>
  <c r="D130"/>
  <c r="D129"/>
  <c r="D128"/>
  <c r="D127"/>
  <c r="D126"/>
  <c r="D125"/>
  <c r="D124"/>
  <c r="D123"/>
  <c r="D122"/>
  <c r="D120"/>
  <c r="D119"/>
  <c r="D118"/>
  <c r="D117"/>
  <c r="D116"/>
  <c r="D115"/>
  <c r="D114"/>
  <c r="D113"/>
  <c r="D112"/>
  <c r="D104"/>
  <c r="D103"/>
  <c r="D102"/>
  <c r="D101"/>
  <c r="D100"/>
  <c r="D99"/>
  <c r="D98"/>
  <c r="D97"/>
  <c r="D96"/>
  <c r="D95"/>
  <c r="D94"/>
  <c r="D93"/>
  <c r="D91"/>
  <c r="D90"/>
  <c r="D89"/>
  <c r="D88"/>
  <c r="D86"/>
  <c r="D85"/>
  <c r="D84"/>
  <c r="D83"/>
  <c r="D82"/>
  <c r="D81"/>
  <c r="D80"/>
  <c r="D78"/>
  <c r="D77"/>
  <c r="D76"/>
  <c r="D75"/>
  <c r="D74"/>
  <c r="D73"/>
  <c r="D72"/>
  <c r="D71"/>
  <c r="D70"/>
  <c r="D69"/>
  <c r="D67"/>
  <c r="D66"/>
  <c r="D65"/>
  <c r="D64"/>
  <c r="D63"/>
  <c r="D62"/>
  <c r="D61"/>
  <c r="D60"/>
  <c r="D58"/>
  <c r="D57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264" i="17"/>
  <c r="D263"/>
  <c r="D261"/>
  <c r="D260"/>
  <c r="D258"/>
  <c r="D257"/>
  <c r="D255"/>
  <c r="D254"/>
  <c r="D253"/>
  <c r="D252"/>
  <c r="D251"/>
  <c r="D250"/>
  <c r="D249"/>
  <c r="D246"/>
  <c r="D245"/>
  <c r="D244"/>
  <c r="D243"/>
  <c r="D241"/>
  <c r="D240"/>
  <c r="D236"/>
  <c r="D235"/>
  <c r="D234"/>
  <c r="D233"/>
  <c r="D231"/>
  <c r="D229"/>
  <c r="D228"/>
  <c r="D227"/>
  <c r="D226"/>
  <c r="D225"/>
  <c r="D224"/>
  <c r="D223"/>
  <c r="D222"/>
  <c r="D221"/>
  <c r="D220"/>
  <c r="D219"/>
  <c r="D218"/>
  <c r="D217"/>
  <c r="D215"/>
  <c r="D214"/>
  <c r="D213"/>
  <c r="D212"/>
  <c r="D211"/>
  <c r="D210"/>
  <c r="D209"/>
  <c r="D208"/>
  <c r="D207"/>
  <c r="D206"/>
  <c r="D205"/>
  <c r="D202"/>
  <c r="D201"/>
  <c r="D200"/>
  <c r="D199"/>
  <c r="D198"/>
  <c r="D196"/>
  <c r="D195"/>
  <c r="D194"/>
  <c r="D193"/>
  <c r="D192"/>
  <c r="D186"/>
  <c r="D185"/>
  <c r="D184"/>
  <c r="D182"/>
  <c r="D181"/>
  <c r="D178"/>
  <c r="D177"/>
  <c r="D176"/>
  <c r="D175"/>
  <c r="D174"/>
  <c r="D173"/>
  <c r="D172"/>
  <c r="D171"/>
  <c r="D170"/>
  <c r="D169"/>
  <c r="D168"/>
  <c r="D167"/>
  <c r="D165"/>
  <c r="D164"/>
  <c r="D163"/>
  <c r="D162"/>
  <c r="D160"/>
  <c r="D158"/>
  <c r="D157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5"/>
  <c r="D94"/>
  <c r="D93"/>
  <c r="D92"/>
  <c r="D91"/>
  <c r="D90"/>
  <c r="D89"/>
  <c r="D88"/>
  <c r="D87"/>
  <c r="D86"/>
  <c r="D85"/>
  <c r="D83"/>
  <c r="D82"/>
  <c r="D81"/>
  <c r="D80"/>
  <c r="D79"/>
  <c r="D78"/>
  <c r="D77"/>
  <c r="D76"/>
  <c r="D75"/>
  <c r="D74"/>
  <c r="D72"/>
  <c r="D71"/>
  <c r="D70"/>
  <c r="D69"/>
  <c r="D68"/>
  <c r="D67"/>
  <c r="D66"/>
  <c r="D65"/>
  <c r="D64"/>
  <c r="D63"/>
  <c r="D62"/>
  <c r="D61"/>
  <c r="D58"/>
  <c r="D57"/>
  <c r="D55"/>
  <c r="D54"/>
  <c r="D53"/>
  <c r="D52"/>
  <c r="D51"/>
  <c r="D50"/>
  <c r="D49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<sst xmlns="http://schemas.openxmlformats.org/spreadsheetml/2006/main" count="1955" uniqueCount="1717">
  <si>
    <t>Tool Cabinet (W/O Tools or Totes)(48" L x 84" H x 22" D)</t>
  </si>
  <si>
    <t>CT4000</t>
  </si>
  <si>
    <t>MC4500</t>
  </si>
  <si>
    <t>YN1200</t>
  </si>
  <si>
    <t>YN1200p</t>
  </si>
  <si>
    <t>YS1000</t>
  </si>
  <si>
    <t>Wall Salon Station - w/ 2 cubbies</t>
  </si>
  <si>
    <t>Salon Station w/ quad electric</t>
  </si>
  <si>
    <t>YS5060</t>
  </si>
  <si>
    <t>MC4600</t>
  </si>
  <si>
    <t>MC4600P</t>
  </si>
  <si>
    <t>CW3.54.32.5</t>
  </si>
  <si>
    <t xml:space="preserve">Cabinet 2 dwr, 2 doors w/ 10 trays </t>
  </si>
  <si>
    <t>YN9000</t>
  </si>
  <si>
    <t>Trendy Manicure Station w/ shelving</t>
  </si>
  <si>
    <t>Manicure Station with(1) 3-Drawer &amp; (1) 1-Drawer Cabinet</t>
  </si>
  <si>
    <t>Manicure Station</t>
  </si>
  <si>
    <t>(2) Technician Manicure Station</t>
  </si>
  <si>
    <t>Manicure Station with Polish Rack</t>
  </si>
  <si>
    <t xml:space="preserve">Manicure Station </t>
  </si>
  <si>
    <t>Snappy Manicure Stations - 2 Technicians</t>
  </si>
  <si>
    <t>CT1.532.3</t>
  </si>
  <si>
    <t>Cabinet - 18”L x 3'H x 2'D (2 filing dwr/1pencil)</t>
  </si>
  <si>
    <t>CSB64</t>
  </si>
  <si>
    <t>CN42</t>
  </si>
  <si>
    <t>Cabinet - 42”L x 36”H x27”D (6 vert. dividers)</t>
  </si>
  <si>
    <t>B431.5</t>
  </si>
  <si>
    <t>Manicure Station with  2-Drawer/1 Door Cabinet</t>
  </si>
  <si>
    <t>Manicure Station with (1) Door Cabinet &amp; (1) Drawer</t>
  </si>
  <si>
    <t>Manicure Station with (2) Door Cabinets &amp; (1) Drawer</t>
  </si>
  <si>
    <t>YN9000P</t>
  </si>
  <si>
    <t>LK1.732-2</t>
  </si>
  <si>
    <t>Lockers 17-24"Wx17-24"Dx36"H) - 2 spaces</t>
  </si>
  <si>
    <t>Trendy Salon Station w/ 2dwr/door cabinet</t>
  </si>
  <si>
    <t>Trendy Salon Station w/ 1dwr/door cabinet</t>
  </si>
  <si>
    <t>Trendy Salon Station w/ 1dwr/door cabinet-PL</t>
  </si>
  <si>
    <t>B462</t>
  </si>
  <si>
    <t>Trendy Salon Station w/ 2dwr/door cabinet-PL</t>
  </si>
  <si>
    <t>SS15158</t>
  </si>
  <si>
    <t>SS15156</t>
  </si>
  <si>
    <t>SS202010</t>
  </si>
  <si>
    <t>SS33228</t>
  </si>
  <si>
    <t>SF</t>
  </si>
  <si>
    <t>XB6.21.9</t>
  </si>
  <si>
    <t>Bench tops - composite material - 74"x22"</t>
  </si>
  <si>
    <t>Faucet -gooseneck for hot and cold water-furnished, not installed</t>
  </si>
  <si>
    <t>CX3.532.5</t>
  </si>
  <si>
    <t>CPX3.532.5</t>
  </si>
  <si>
    <t>CPS1.432.5</t>
  </si>
  <si>
    <t>CN55</t>
  </si>
  <si>
    <t>Countertop on Cabinet - (60" L x 60"D)</t>
  </si>
  <si>
    <t>Tray Storage (15"Lx30"Hx19"D) maple</t>
  </si>
  <si>
    <t>Tray Storage (15"Lx30"Hx19"D) PL</t>
  </si>
  <si>
    <t>Maple/Oak Printer Stand - (24" L x 24" D)</t>
  </si>
  <si>
    <t xml:space="preserve">Manufacture from cherry </t>
  </si>
  <si>
    <t>Manufacture from mahogeny</t>
  </si>
  <si>
    <t>JT3.522</t>
  </si>
  <si>
    <t>Triangular Hutch -44"L x 24"H x 22"D</t>
  </si>
  <si>
    <t>Epoxy Top:  131"x25"</t>
  </si>
  <si>
    <t>SS 3000</t>
  </si>
  <si>
    <t>SCE4000</t>
  </si>
  <si>
    <t>CW2.841</t>
  </si>
  <si>
    <t>Cabinet 32"W x 48"L x 12"D</t>
  </si>
  <si>
    <t>CN28</t>
  </si>
  <si>
    <t>Countertop on Cabinet - (24" L x 96"D)</t>
  </si>
  <si>
    <t>CN24</t>
  </si>
  <si>
    <t>Countertop on Cabinet - (24" L x48"D)</t>
  </si>
  <si>
    <t>H43.31.25</t>
  </si>
  <si>
    <t>Cubbyholes-(48"L x 40"H x 16"D)</t>
  </si>
  <si>
    <t>P6050</t>
  </si>
  <si>
    <t>Computer Table 8'L x 24"D w/ lip</t>
  </si>
  <si>
    <t>Lockers (3'Wx16"Dx52"H) - 3 students</t>
  </si>
  <si>
    <t>Lockers (4'Wx1'Dx52"H) - 5 students</t>
  </si>
  <si>
    <t>Individual  Table (36"W x 30"D x 29"H)</t>
  </si>
  <si>
    <t>P6900</t>
  </si>
  <si>
    <t>Computer Table - 3L" x 29"H</t>
  </si>
  <si>
    <t>XC</t>
  </si>
  <si>
    <t>Cubbyholes added to table</t>
  </si>
  <si>
    <t>XM</t>
  </si>
  <si>
    <t>Monitor Stand</t>
  </si>
  <si>
    <t>D623</t>
  </si>
  <si>
    <t>Table - (66-72" L x 36" H x 24" D)</t>
  </si>
  <si>
    <t>Table - (66-72" L x 36" H x 30" D)</t>
  </si>
  <si>
    <t>Display Cabinet - 72"L x 36"H x 24"D</t>
  </si>
  <si>
    <t>CO632</t>
  </si>
  <si>
    <t>add 28%</t>
  </si>
  <si>
    <t>add 36%</t>
  </si>
  <si>
    <t>Manufacture w/ plastic laminate exterior</t>
  </si>
  <si>
    <t>add 18%</t>
  </si>
  <si>
    <t>Total Cost</t>
  </si>
  <si>
    <t xml:space="preserve"> Cabinet maple - One Door w/Adjustable Shelf </t>
  </si>
  <si>
    <t>Cabinet maple    - 30"D Cabinet</t>
  </si>
  <si>
    <t>Cabinet maple     - 6 Dwr Flat File</t>
  </si>
  <si>
    <t xml:space="preserve">Cab. PL - One Door w/Adjustable Shelf </t>
  </si>
  <si>
    <t>Cab. PL - One Drawer/One Door w/Adj. Shelf</t>
  </si>
  <si>
    <t>Cab. PL- Five Drawers (24"L x 36"H x 24"D)</t>
  </si>
  <si>
    <t>Cab. PL - Four Drawers</t>
  </si>
  <si>
    <t>Cab. PL - Three Drawers</t>
  </si>
  <si>
    <t>Cab. PL- Two Drawers</t>
  </si>
  <si>
    <t>Cab. PL- Door/Drawer ( 24"L x 36"H x 24"D)</t>
  </si>
  <si>
    <t>Cab. PL - Sink Base (30"L x 36"H x 24"D)</t>
  </si>
  <si>
    <t>Cab. PL- 30"D Cabinet</t>
  </si>
  <si>
    <t>Cab. PL- 6 Dwr Flat File</t>
  </si>
  <si>
    <t>VB03</t>
  </si>
  <si>
    <t>TV/Broadcasting Desk 36"H</t>
  </si>
  <si>
    <t>VB10</t>
  </si>
  <si>
    <t>VB13</t>
  </si>
  <si>
    <t>Inverted TV/Broadcasting Desk</t>
  </si>
  <si>
    <t>Inverted TV/Broadcasting Desk 36"H</t>
  </si>
  <si>
    <t>YS4030</t>
  </si>
  <si>
    <t>Peek-A-Boo Salon Stations - 2 persons</t>
  </si>
  <si>
    <t>CO432</t>
  </si>
  <si>
    <t>Display Cabinet - 32"L x 24"H x 24"D</t>
  </si>
  <si>
    <t xml:space="preserve">       -2  Epoxy Sinks w/ strainers in sink base cab</t>
  </si>
  <si>
    <t xml:space="preserve">       -center cab 2 door/dwr</t>
  </si>
  <si>
    <t xml:space="preserve">       -locking</t>
  </si>
  <si>
    <t>Science Table w/ Cabinets &amp; CRPL Top 9'L x 30"D x 3'H</t>
  </si>
  <si>
    <t xml:space="preserve">       -Std PL fronts</t>
  </si>
  <si>
    <t>Add shelf each 1'x1'</t>
  </si>
  <si>
    <t xml:space="preserve">       - Power Bar (1)</t>
  </si>
  <si>
    <t xml:space="preserve">       - Power Bar (2)</t>
  </si>
  <si>
    <t xml:space="preserve">       - /Power Bar (4)</t>
  </si>
  <si>
    <t>XEQ</t>
  </si>
  <si>
    <t>Electrical box (quad) w/ pigtail</t>
  </si>
  <si>
    <t>XED</t>
  </si>
  <si>
    <t>Electrical box (duplex) w/ pigtail</t>
  </si>
  <si>
    <t>Table (60"W x 42"D x 29"H)</t>
  </si>
  <si>
    <t>CP46.32</t>
  </si>
  <si>
    <t>Display Cabinet - 48"L x 76"H x 24"D</t>
  </si>
  <si>
    <t>D342.5</t>
  </si>
  <si>
    <t>Table - (66-72" L x 29" H x 48" D)</t>
  </si>
  <si>
    <t>CO6000</t>
  </si>
  <si>
    <t>Demo Table w/ mirror and stove top</t>
  </si>
  <si>
    <t>CO111</t>
  </si>
  <si>
    <t>Mirror/"Right-On" unit</t>
  </si>
  <si>
    <t>CW3624</t>
  </si>
  <si>
    <t>Wall Cabinet 36"Lx24"Hx12"D</t>
  </si>
  <si>
    <t>Wall Cabinet 30"Lx24"Hx12"D</t>
  </si>
  <si>
    <t>CW3024</t>
  </si>
  <si>
    <t>CPF232</t>
  </si>
  <si>
    <t>B1.22.51.3</t>
  </si>
  <si>
    <t>B1.22.51.3P</t>
  </si>
  <si>
    <t>Cab. PL - Four Drawers (18-24"Lx36"Hx24"D)</t>
  </si>
  <si>
    <t>VL00</t>
  </si>
  <si>
    <t>Lecturn</t>
  </si>
  <si>
    <t>Resource Storage Cab(4'Lx76"H x2'D) 5 sh,4 adj.</t>
  </si>
  <si>
    <t xml:space="preserve">      - Convert half-quad to corner</t>
  </si>
  <si>
    <t>MC4300A</t>
  </si>
  <si>
    <t>MC4310A</t>
  </si>
  <si>
    <t>MC4310M</t>
  </si>
  <si>
    <t>MC4360A</t>
  </si>
  <si>
    <t>MC4360M</t>
  </si>
  <si>
    <t>MC4350A</t>
  </si>
  <si>
    <t>XMB</t>
  </si>
  <si>
    <t>Frameless Marker Board 4'x8' (uninstalled)</t>
  </si>
  <si>
    <t xml:space="preserve">       - Title Area Mounted on Clear Tubing &amp; Spec. Lighting (4)</t>
  </si>
  <si>
    <t xml:space="preserve">       - Title Area Mounted on Clear Tubing &amp; Speciality Lighting (2)</t>
  </si>
  <si>
    <t xml:space="preserve">       - Title Area Mounted on Clear Tubing &amp; Speciality Lighting (1)</t>
  </si>
  <si>
    <t xml:space="preserve">       - Title Area Mounted on Clear Tubing &amp; Speciality Lighting(1)</t>
  </si>
  <si>
    <t>Display Cab.t-Corner-Lt &amp; Rt Section (4' Lx7'x 1'D), Corner(17"L x 7' H x 1' D)</t>
  </si>
  <si>
    <t>Mobile ADA Sci. Station w/Uprights &amp; CRPL (5'Lx34"Hx23"D w/panels)</t>
  </si>
  <si>
    <t>Deluxe Mobile Lab Table w/Totes w/CRPL (4'Wx3'Hx2'D)</t>
  </si>
  <si>
    <t>I162.5</t>
  </si>
  <si>
    <t>Discounted Cost</t>
  </si>
  <si>
    <t>Cabinet maple  - 1 Door w/Adj Shelf  16"Wx30"Dx3'H</t>
  </si>
  <si>
    <t>Cabinet maple - Door/Dwr(2'Lx3'Hx2'D)</t>
  </si>
  <si>
    <t>B442</t>
  </si>
  <si>
    <t>CO2000</t>
  </si>
  <si>
    <t xml:space="preserve">Demo Table w/ door cab 4'Lx2'Dx3'H </t>
  </si>
  <si>
    <t>A1500</t>
  </si>
  <si>
    <t>A1550</t>
  </si>
  <si>
    <t>Sewing/Computer Tbl w/ 2 bookcases &amp; door cab-30'D</t>
  </si>
  <si>
    <t>Sewing/Computer Tbl w/ 2 bookcases &amp; door cab-3'D</t>
  </si>
  <si>
    <t>Cabinet maple- Door/Drawer ( 16"L x 36"H x 18"D)</t>
  </si>
  <si>
    <t>Cabinet maple- 1 Drawer/1 Door w/Adj. Shelf</t>
  </si>
  <si>
    <t>Cabinet maple- Six Drawers (24"L x 36"H x 24"D)</t>
  </si>
  <si>
    <t>Cabinet maple - Six Drawers (16"L x 36"H x 24"D)</t>
  </si>
  <si>
    <t>Cabinet maple- Five Drawers (24"L x 36"H x 24"D)</t>
  </si>
  <si>
    <t>Cabinet maple - Four Drawers</t>
  </si>
  <si>
    <t>Cabinet maple- Three Drawers</t>
  </si>
  <si>
    <t>Cabinet maple - Two Drawers</t>
  </si>
  <si>
    <t>Cabinet maple- Door/Drawer ( 24"L x 29"H x 30"D)</t>
  </si>
  <si>
    <t>Cabinet maple - Door ( 24"L x 36"H x 24"D)</t>
  </si>
  <si>
    <t>Cabinet maple - Door ( 24"L x 40"H x 30"D)</t>
  </si>
  <si>
    <t>Cabinet maple- Door ( 12"L x 38"H x 30"D)</t>
  </si>
  <si>
    <t>Cabinet maple- Upper wall - 24"L x 36"H x 12"D</t>
  </si>
  <si>
    <t>Cab. PL- 1 Door w/Adj Shelf  16"Wx30"Dx3'H</t>
  </si>
  <si>
    <t>Mobile Door/Drawer Cabinet (8'"Wx29"Hx2'D)</t>
  </si>
  <si>
    <t>Mobile Door/Drawer Cabinet (8'Wx3'Hx2'D)</t>
  </si>
  <si>
    <t>Corner Cab-30"Lx30"Lx42"H x 24"D (17" diag)</t>
  </si>
  <si>
    <t>Corner Cab- 42”Lx42”Lx34"Hx30”D (17” diag)</t>
  </si>
  <si>
    <t>P6302</t>
  </si>
  <si>
    <t>Computer Table w/ monitor stand -5'L w/ storage section</t>
  </si>
  <si>
    <t>Computer Table -w/ monitor stand 7'L w/ storage section</t>
  </si>
  <si>
    <t>Tool Cabinet (W/O Tools or Totes)(62"Lx7'Hx2'D)</t>
  </si>
  <si>
    <t>Tool Cabinet (W/O Tools/Totes)(4'Lx7'Hx2'D)</t>
  </si>
  <si>
    <t>Cab - 4 Adj, 2 Fixed Shelves (2'Wx2'Dx76"H)</t>
  </si>
  <si>
    <t>SC423M</t>
  </si>
  <si>
    <t>SC423M-25</t>
  </si>
  <si>
    <t>SC423MC-25</t>
  </si>
  <si>
    <t>SC2.831.7MC</t>
  </si>
  <si>
    <t xml:space="preserve">       - Locking Drawers (2)</t>
  </si>
  <si>
    <t>Mobile  Table 32"Lx3'Hx21"D w/ CRPL</t>
  </si>
  <si>
    <t xml:space="preserve">       - Mirror Image Door (2)/ dwr(2) Cabinet</t>
  </si>
  <si>
    <t xml:space="preserve">       - Aprons (2)</t>
  </si>
  <si>
    <t xml:space="preserve">       - Door/Dwr on opposite sides - 16"W</t>
  </si>
  <si>
    <t>Science Table w/ Cabinet &amp; Epoxy Top 5'L x 42"D x 3'H</t>
  </si>
  <si>
    <t>S2300EPUCA</t>
  </si>
  <si>
    <t>SC423MC</t>
  </si>
  <si>
    <t>S3300E</t>
  </si>
  <si>
    <t>S3340E</t>
  </si>
  <si>
    <t>S3341C</t>
  </si>
  <si>
    <t>S3341E</t>
  </si>
  <si>
    <t>S3350E</t>
  </si>
  <si>
    <t>S3351C</t>
  </si>
  <si>
    <t>S3351E</t>
  </si>
  <si>
    <t>S3360E</t>
  </si>
  <si>
    <t>S3360EA</t>
  </si>
  <si>
    <t xml:space="preserve">       -2: Mirror Imaged Door (4)/ dwr(4) Cabinets</t>
  </si>
  <si>
    <t>S3400C</t>
  </si>
  <si>
    <t>S3400E</t>
  </si>
  <si>
    <t>Science Table w/ Cabinets &amp; Epoxy Top 9'L x 30"D x 3'H</t>
  </si>
  <si>
    <t>Science Table w/ Cabinet &amp; Epoxy Top 5'L x 42"D x 29'H</t>
  </si>
  <si>
    <t>Cab-4 Adj., 2 Fixed Shelves w/Glass (2'Wx2'Dx76"H)</t>
  </si>
  <si>
    <t>Cab-4 Adj, 2 Fixed Shelves (3'Wx2'Dx76"H)</t>
  </si>
  <si>
    <t>Cab- 4 Adj., 2 Fixed Shelves w/Glass (3'Wx2'Dx76"H)</t>
  </si>
  <si>
    <t>Cab - 8 Adj, 4 Fixed Shelves (4'W 2'Dx76"H)</t>
  </si>
  <si>
    <t>Cab - 8 Adj., 4 Fixed Shelves w/Glass (4'Wx2'D 76"H)</t>
  </si>
  <si>
    <t xml:space="preserve"> Wall-Mounted Bookcase - (3'Lx2'Hx1'D)</t>
  </si>
  <si>
    <t>Mail slots (4'Lx6'Hx13 to 16"D) adj slots 52 slots</t>
  </si>
  <si>
    <t>Mail slots (3'Lx6'Hx13 to 16"D) adj slots45 slots</t>
  </si>
  <si>
    <t>Table (72"W x 42"D x 29"H)</t>
  </si>
  <si>
    <t>Mail slots (4'Lx5'Hx13 to 16"D) adj slots 36 slots</t>
  </si>
  <si>
    <t>XLCD</t>
  </si>
  <si>
    <t>Lateral Cabinet Dolly 32"W x 18"D mobile- 320 #</t>
  </si>
  <si>
    <t>Mail slots (6'Lx30"Hx12"D) adj slots 20 slots</t>
  </si>
  <si>
    <t>SS Sink - Furnished, Not Installed (15" W x 15" D x 7.5" H)</t>
  </si>
  <si>
    <t>SS Sink - Furnished, Not Installed (20" W x 20" D x 10" H)</t>
  </si>
  <si>
    <t>SS Sink - Furnished, Not Installed (33" W x 22" D x8" H)</t>
  </si>
  <si>
    <t>SS Sink - Furnished, Not Installed (15" W x 15" D x 5.5" H)</t>
  </si>
  <si>
    <t>Computer Table -  (1) with Cubbyholes 8'L</t>
  </si>
  <si>
    <t>Computer Table - (1) 66-72"L</t>
  </si>
  <si>
    <t>Computer Table - (1) with Cubbyholes 66-72"L</t>
  </si>
  <si>
    <t>Comp Tbl w/ 2 inset monitors trays,  2 ,keyboard slides, CPU cabinet</t>
  </si>
  <si>
    <t>Computer Table w/ CPU/Monitior Stand 66-72"L</t>
  </si>
  <si>
    <t>Computer Table -w/ CPU/Montior Stand &amp; Cubby 8'L</t>
  </si>
  <si>
    <t>Computer Table w/  CPU/Montior Stand &amp; Cubby 6'L</t>
  </si>
  <si>
    <t>Maple/Oak Power Pole w/ Electric &amp; Data Outlets</t>
  </si>
  <si>
    <t xml:space="preserve"> </t>
  </si>
  <si>
    <t>2 Person Science Table w/CRPL (54"Wx29"Hx2'D)</t>
  </si>
  <si>
    <t>2 Person Sci Table w/CRPL (54"W x 36"H x 24"D)</t>
  </si>
  <si>
    <t>Deluxe 2 Person Science Table w/CRPL (54"Wx29"Hx'"D)</t>
  </si>
  <si>
    <t>2 Person Sci Table w/CRPL (54"Wx3'Hx2'D)</t>
  </si>
  <si>
    <t>Deluxe Mobile Lab Table w/Totes (4'Wx3'Hx2'D)</t>
  </si>
  <si>
    <t>ADA Mobile Demo Table w/CRPL (6'Lx33"Hx26"D)</t>
  </si>
  <si>
    <t>ADA Mobile Demo Table w/CRPL (6'"Lx33"Hx26"D)</t>
  </si>
  <si>
    <t>Mobile Demo Table w/ Dr Cab-(5'Lx3'Hx2' D)</t>
  </si>
  <si>
    <t>Receptionist Station "L"-6'Lx6'Lx4'Hx2'(Ctr)-1'  Shelf</t>
  </si>
  <si>
    <t>CAD/Manual Ergo Table, Extended</t>
  </si>
  <si>
    <t>CAD/Manual Ergo Table, Extended, 30"D, fixed</t>
  </si>
  <si>
    <t>Science Table w/ Cabinet &amp; Chem Res. PL Top 5'L x 30"D x 3'H</t>
  </si>
  <si>
    <t>S9000</t>
  </si>
  <si>
    <t>Stealth Table w/ Chem. Res. PL  12'L x 2'D x 3'H</t>
  </si>
  <si>
    <t xml:space="preserve">       - Bookcase w/ 1 Adj. shelf</t>
  </si>
  <si>
    <t xml:space="preserve">       -1  Cold Water Gooseneck Faucet</t>
  </si>
  <si>
    <t xml:space="preserve">       - Leg Panels</t>
  </si>
  <si>
    <t xml:space="preserve">       - Surge Protector</t>
  </si>
  <si>
    <t>A7400M</t>
  </si>
  <si>
    <t>CD262</t>
  </si>
  <si>
    <t>Cutting Table (48'Wx32"Dx36"H) w/ drop leaf-mobile</t>
  </si>
  <si>
    <t xml:space="preserve">       - 2 sets of uprights</t>
  </si>
  <si>
    <t>CAD/Manual Ergo Table, Extended, 24"D, fixed</t>
  </si>
  <si>
    <t>CAD/Manual Ergo Table, Extended, Adjustable 30"D</t>
  </si>
  <si>
    <t>CAD/Manual Ergo Table, Extended, Adjustable 24"D</t>
  </si>
  <si>
    <t>CAD/Manual Ergo Table, Ext, Adj 24"D, w/ monitor</t>
  </si>
  <si>
    <t>CAD/Manual Ergo Table with Monitor Shelf</t>
  </si>
  <si>
    <t>H42.51.4-20</t>
  </si>
  <si>
    <t>Cubbyholes-(48"L x 30"H x 16"D) 20 slots</t>
  </si>
  <si>
    <t xml:space="preserve">Cubbyholes-(48"L x 37"H x 16"D)-5 slots </t>
  </si>
  <si>
    <t>B32.81M</t>
  </si>
  <si>
    <t xml:space="preserve">       - Solid Hardwood or bevel (all edges)</t>
  </si>
  <si>
    <t>Mobile Bookcase - (48" L x 25-32" H x 12" D)</t>
  </si>
  <si>
    <t>CAD/Manual Ergo Table, Extended, 2'D, fixed w/ monitor</t>
  </si>
  <si>
    <t>Drafting Table w/ 6 dwr &amp; dr cab 42'Lx39"Hx30"D</t>
  </si>
  <si>
    <t>CAD/Manual Table w/ 6 dwr &amp; door cab 42'Lx39"Hx30"D-wood base</t>
  </si>
  <si>
    <t>CAD/Manual Table w/ 6 dwr &amp; door cab 42'Lx39"Hx30"D-PL base</t>
  </si>
  <si>
    <t>H421</t>
  </si>
  <si>
    <t>PC4200</t>
  </si>
  <si>
    <t>PC4300</t>
  </si>
  <si>
    <t xml:space="preserve">Carrel  - maple- 36"Lx 2'D(ctr) x 4'H x4' sidewalls- </t>
  </si>
  <si>
    <t xml:space="preserve">Carrel  - maple- 36"Lx 2'D(ctr) x 4'H x5' sidewalls- </t>
  </si>
  <si>
    <t>Cubbyholes-(48"L x 24"H x 12"D) + 10 coat hooks</t>
  </si>
  <si>
    <t>Maple Frame Marker Board 4'x8' (uninstalled-no chalk tray)</t>
  </si>
  <si>
    <t>CR472</t>
  </si>
  <si>
    <t>Mail slots (4'Lx7'Hx16"D) adj slots 60 slots</t>
  </si>
  <si>
    <t>I0560</t>
  </si>
  <si>
    <t>LK4000</t>
  </si>
  <si>
    <t>A41.52.8</t>
  </si>
  <si>
    <t>Table (48'W x 18'D x 33'H) Pl exterior</t>
  </si>
  <si>
    <t>CEZ372</t>
  </si>
  <si>
    <t>B2.872</t>
  </si>
  <si>
    <t>Reference Cabinet - (37-48" Lx84"Hx2'D)</t>
  </si>
  <si>
    <t>CD36.62</t>
  </si>
  <si>
    <t>CD372</t>
  </si>
  <si>
    <t>CD3.572</t>
  </si>
  <si>
    <t>CD45.62</t>
  </si>
  <si>
    <t>CD46.32</t>
  </si>
  <si>
    <t>CD2.561.3</t>
  </si>
  <si>
    <t>CD2.571.3</t>
  </si>
  <si>
    <t>CD2.85.62</t>
  </si>
  <si>
    <t>CD2.872</t>
  </si>
  <si>
    <t>CD2.872-18S</t>
  </si>
  <si>
    <t>CD4.481</t>
  </si>
  <si>
    <t>Resource Storage Cab(37-48"Lx84"H x-17-24"D) 4 sh, 10 adj.</t>
  </si>
  <si>
    <t>XMBW</t>
  </si>
  <si>
    <t>XMBWC</t>
  </si>
  <si>
    <t>Maple Frame Marker Board 4'x8' (uninstalled-w/ chalk tray)</t>
  </si>
  <si>
    <t>XMBA</t>
  </si>
  <si>
    <t>XMBAC</t>
  </si>
  <si>
    <t>XMBB</t>
  </si>
  <si>
    <t>XMBBC</t>
  </si>
  <si>
    <t>Aluminium Frame Marker Board 4'x8' (uninstalled-no chalk tray)</t>
  </si>
  <si>
    <t>Aluminium Frame Marker Board 4'x8' (uninstalled-w/ chalk tray)</t>
  </si>
  <si>
    <t>Aluminium Black Frame Marker Board 4'x8' (uninstalled-no chalk tray)</t>
  </si>
  <si>
    <t>Aluminium Black Frame Marker Board 4'x8' (uninstalled-w/ chalk tray)</t>
  </si>
  <si>
    <t>YS1150</t>
  </si>
  <si>
    <t>Mobile Dual Station</t>
  </si>
  <si>
    <t>COW42.43CM</t>
  </si>
  <si>
    <t>Instuctor's Demo Unit</t>
  </si>
  <si>
    <t>VB50L</t>
  </si>
  <si>
    <t>Inverted Broadcasting Desk 8L w/ logo</t>
  </si>
  <si>
    <t>KD100</t>
  </si>
  <si>
    <t>Diaper storage 26"D x 24"L x 48"H</t>
  </si>
  <si>
    <t>I0500</t>
  </si>
  <si>
    <t>I 0400</t>
  </si>
  <si>
    <t>Mail slots (2'Lx6'Hx12"D) adj slots 26 slots</t>
  </si>
  <si>
    <t>B2.561</t>
  </si>
  <si>
    <t>B62.21</t>
  </si>
  <si>
    <t>Bookcase - (72"Lx27"Hx12"D)</t>
  </si>
  <si>
    <t>B6.33.31.4</t>
  </si>
  <si>
    <t>Bookcase - (76"Lx39"Hx16"D)</t>
  </si>
  <si>
    <t>B1.752.51</t>
  </si>
  <si>
    <t>B33.31</t>
  </si>
  <si>
    <t>B33.31.5</t>
  </si>
  <si>
    <t>CSF</t>
  </si>
  <si>
    <t>Solid maple fronts - per square foot</t>
  </si>
  <si>
    <t>A422.5</t>
  </si>
  <si>
    <t>Table (48"W x 24"D x 29"H)</t>
  </si>
  <si>
    <t>C83.32</t>
  </si>
  <si>
    <t>Display Cabinet - 96"L x 39"H x 24"D</t>
  </si>
  <si>
    <t>CD12.42</t>
  </si>
  <si>
    <t xml:space="preserve"> Cabinet maple - One Door w/Adjustable Shelf -12"W</t>
  </si>
  <si>
    <t>D9500</t>
  </si>
  <si>
    <t>ADA adjustable height table 4'Wx32'D - top crank</t>
  </si>
  <si>
    <t>D9600</t>
  </si>
  <si>
    <t>ADA adjustable height table 4'Wx32'D - front crank</t>
  </si>
  <si>
    <t>Comp Table - (1) with CPU/Monitor Stand 8'L</t>
  </si>
  <si>
    <t>B42.81</t>
  </si>
  <si>
    <t>W5200</t>
  </si>
  <si>
    <t>Work table  station - 1 tech 3'W x 2'D x 3'H</t>
  </si>
  <si>
    <t>W5200M</t>
  </si>
  <si>
    <t>P6301</t>
  </si>
  <si>
    <t>Work table  station - 1 tech 3'W x 2'D x 3'H mobile</t>
  </si>
  <si>
    <t>W5200MA</t>
  </si>
  <si>
    <t>Work table  station - 1 tech 3'W x 2'D x 29"H mobile (ADA)</t>
  </si>
  <si>
    <t>W5300</t>
  </si>
  <si>
    <t>Work table  station - 2 tech 6'W x 2'D x 3'H mobile</t>
  </si>
  <si>
    <t>W5300M</t>
  </si>
  <si>
    <t>W5400</t>
  </si>
  <si>
    <t>W5400M</t>
  </si>
  <si>
    <t>W5400MA</t>
  </si>
  <si>
    <t xml:space="preserve">Work table  station - 2 tech 6'W x 30"D x 3'H </t>
  </si>
  <si>
    <t>Work table  station - 2 tech 6'W x 30"'D x 3'H mobile</t>
  </si>
  <si>
    <t>Work table  station - 2 tech 6'W x 30"D x 29"H mobile (ADA)</t>
  </si>
  <si>
    <t xml:space="preserve">Work table  station - 2 tech 6'W x 2'D x 3'H </t>
  </si>
  <si>
    <t>Lecturn 2x2x4 mobile open below</t>
  </si>
  <si>
    <t>B121</t>
  </si>
  <si>
    <t>B262</t>
  </si>
  <si>
    <t>Model #</t>
  </si>
  <si>
    <t>CT331.5</t>
  </si>
  <si>
    <t>Triangular Cabinet - 3'H w/ 3' diagonal</t>
  </si>
  <si>
    <t>B2.33.31</t>
  </si>
  <si>
    <t>B2.56.31.7</t>
  </si>
  <si>
    <t>Bookcase (30"Lx76"Hx17-24"D)</t>
  </si>
  <si>
    <t>Bookcase (12"Lx29"Hx12"D)</t>
  </si>
  <si>
    <t>Bookcase (17-24"L x 72"H x 22"D)</t>
  </si>
  <si>
    <t>Cubbyholes - (96" L x 36" H x 12" D)</t>
  </si>
  <si>
    <t>CSB48</t>
  </si>
  <si>
    <t>I0550</t>
  </si>
  <si>
    <t>Mail slots (4'Lx7'Hx12"D) adj slots 41 slots</t>
  </si>
  <si>
    <t>VB60</t>
  </si>
  <si>
    <t>VB61</t>
  </si>
  <si>
    <t>VB62</t>
  </si>
  <si>
    <t>VB63</t>
  </si>
  <si>
    <t>Editing Desk, CPU holder, cubby, upper shelf</t>
  </si>
  <si>
    <t>VE100</t>
  </si>
  <si>
    <t>Anchor Desk w/ inset lighting -maple</t>
  </si>
  <si>
    <t>Anchor Desk w/ inset lighting -PL</t>
  </si>
  <si>
    <t xml:space="preserve">Winged Anchor Desk w/ inset lighting -maple </t>
  </si>
  <si>
    <t>Winged Anchor Desk w/ inset lighting -PL</t>
  </si>
  <si>
    <t>B1.332</t>
  </si>
  <si>
    <t>Bookcase (16"Lx32"Hx24"D) maple</t>
  </si>
  <si>
    <t>Bookcase (16"Lx32"Hx24"D) pl</t>
  </si>
  <si>
    <t>B1.332P</t>
  </si>
  <si>
    <t>B.721.2</t>
  </si>
  <si>
    <t>Bookcase (9"Lx29"Hx14"D) maple</t>
  </si>
  <si>
    <t>Bookcase (9"Lx29"Hx14"D) PL</t>
  </si>
  <si>
    <t>B.721.2P</t>
  </si>
  <si>
    <t>CD.721.2</t>
  </si>
  <si>
    <t xml:space="preserve"> Cabinet maple - One Door w/Adjustable Shelf -9"W</t>
  </si>
  <si>
    <t>CD.721.2P</t>
  </si>
  <si>
    <t>YN9100</t>
  </si>
  <si>
    <t>CEZ22.51</t>
  </si>
  <si>
    <t>Easy Reach Cab:  2'Lx2'L x1'Dx30"H w/ 2: 12" bifolded doors</t>
  </si>
  <si>
    <t>YN9100P</t>
  </si>
  <si>
    <t>Sleek Manicure Station w/ open &amp; closed storage-maple</t>
  </si>
  <si>
    <t>YR9100</t>
  </si>
  <si>
    <t>Sleek Receptionist Desk- maple</t>
  </si>
  <si>
    <t>Sleek Receptionist Desk - PL</t>
  </si>
  <si>
    <t>Bookcase (16"Lx28"Hx24"D) maple</t>
  </si>
  <si>
    <t>Bookcase (16"Lx28"Hx24"D) pl</t>
  </si>
  <si>
    <t>B1.32.32</t>
  </si>
  <si>
    <t>B1.32.32P</t>
  </si>
  <si>
    <t>H431.4</t>
  </si>
  <si>
    <t>YR9100P</t>
  </si>
  <si>
    <t>CPD1.42.82P</t>
  </si>
  <si>
    <t>CY9100</t>
  </si>
  <si>
    <t>Sleek Display Cabinet - 4'L x 76"H x 2'D - maple and mahogeny</t>
  </si>
  <si>
    <t>VL11</t>
  </si>
  <si>
    <t>Lecturn 2x2x4  door/dwr + shelf - mobile</t>
  </si>
  <si>
    <t>Sleek Display Cabinet - 4'L x 76"H x 2'D -PL</t>
  </si>
  <si>
    <t>CY9100P</t>
  </si>
  <si>
    <t>BT12.82</t>
  </si>
  <si>
    <t>AC2.32.32.4</t>
  </si>
  <si>
    <t>Table corner - round outside 27"Wx27"Dx29"H</t>
  </si>
  <si>
    <t>AE1.61.61.8</t>
  </si>
  <si>
    <t>Table 32'Wx24"Dx36"H w/ shelf</t>
  </si>
  <si>
    <t>Table 18"Wx18"Dx21"H w/ shelf</t>
  </si>
  <si>
    <t>AE2.823</t>
  </si>
  <si>
    <t>Arched Dual Salon Stations w/ door/dwr - maple</t>
  </si>
  <si>
    <t xml:space="preserve">YS9100 </t>
  </si>
  <si>
    <t>YS9100 P</t>
  </si>
  <si>
    <t>YS9110</t>
  </si>
  <si>
    <t>Arched Dual Salon Stations w/ tilt out - maple</t>
  </si>
  <si>
    <t>YS9110P</t>
  </si>
  <si>
    <t>Sleek Dual Salon Stations w/ door/dwr - maple</t>
  </si>
  <si>
    <t>Sleek Dual Salon Stations w/ tilt out - maple</t>
  </si>
  <si>
    <t>YS9200 P</t>
  </si>
  <si>
    <t>YS9210</t>
  </si>
  <si>
    <t>YS9210P</t>
  </si>
  <si>
    <t xml:space="preserve">       - Shelf on Backwall</t>
  </si>
  <si>
    <t>Display Cabinet - 32"L x 29"H x12"D</t>
  </si>
  <si>
    <t>CP2.82.51</t>
  </si>
  <si>
    <t>Display Cabinet - 72"L x 29"H x 12"D</t>
  </si>
  <si>
    <t>Display Cabinet - 64"L x 29"H x 12"D</t>
  </si>
  <si>
    <t>CP5.32.51</t>
  </si>
  <si>
    <t>CP62.51</t>
  </si>
  <si>
    <t xml:space="preserve">YS9200 </t>
  </si>
  <si>
    <t>Arched Dual Salon Stations w/ door/dwr - PL</t>
  </si>
  <si>
    <t>Arched Dual Salon Stations w/ tilt out - PL</t>
  </si>
  <si>
    <t>Sleek Dual Salon Stations w/ door/dwr - PL</t>
  </si>
  <si>
    <t>Sleek Dual Salon Stations w/ tilt out - PL</t>
  </si>
  <si>
    <t>YR9150</t>
  </si>
  <si>
    <t>Sleek Receptionist/Display Desk - maple</t>
  </si>
  <si>
    <t>YR9150P</t>
  </si>
  <si>
    <t>Sleek Receptionist/Display Desk - PL</t>
  </si>
  <si>
    <t>Trendy Manicure Station w/ shelving- PL</t>
  </si>
  <si>
    <t>YS9000</t>
  </si>
  <si>
    <t>YS9000P</t>
  </si>
  <si>
    <t>YS9050</t>
  </si>
  <si>
    <t>YS9050P</t>
  </si>
  <si>
    <t>VB100</t>
  </si>
  <si>
    <t>VB100P</t>
  </si>
  <si>
    <t>Anchor Desk - 3 stations w/ panels - maple</t>
  </si>
  <si>
    <t>Anchor Desk - 3 stations w/ panels - PL</t>
  </si>
  <si>
    <t>I4060</t>
  </si>
  <si>
    <t>Mail slots (4'Lx4'Hx12"D) fixed slots 36 slots</t>
  </si>
  <si>
    <t>CPS2.532</t>
  </si>
  <si>
    <t>J1000</t>
  </si>
  <si>
    <t>XWG</t>
  </si>
  <si>
    <t>Waste Receptacle Grommet</t>
  </si>
  <si>
    <t>DO62.52.5</t>
  </si>
  <si>
    <t>Oval Table (72'Lx29"Hx30"D)</t>
  </si>
  <si>
    <t>I4060A</t>
  </si>
  <si>
    <t>Mail slots (4'Lx4'Hx12"D) adjustable slots 36 slots</t>
  </si>
  <si>
    <t>Bookcase (32"Lx36-48"Hx12"D)</t>
  </si>
  <si>
    <t>CSFM</t>
  </si>
  <si>
    <t>B2.832</t>
  </si>
  <si>
    <t>Bookcase -Easy Reach (3'Lx3'Lx 3' H x 2" D)</t>
  </si>
  <si>
    <t>B132</t>
  </si>
  <si>
    <t>Bookcase (12"Lx36"Hx24"D)</t>
  </si>
  <si>
    <t>CD1.432.5</t>
  </si>
  <si>
    <t>CD332</t>
  </si>
  <si>
    <t>Cabinet maple - Door ( 36"L x 36"H x 24"D)</t>
  </si>
  <si>
    <t>B332</t>
  </si>
  <si>
    <t>Bookcase (36"Lx36"Hx17-24"D)</t>
  </si>
  <si>
    <t xml:space="preserve">       - Epoxy Sink</t>
  </si>
  <si>
    <t xml:space="preserve">       - Leg Panel</t>
  </si>
  <si>
    <t xml:space="preserve">       - SS Sink</t>
  </si>
  <si>
    <t>Science Table w/ Cabinet &amp; Chem Res PL Top 5'L x 30"D x 3'H</t>
  </si>
  <si>
    <t>Solid mahogeny fronts - per square foot</t>
  </si>
  <si>
    <t xml:space="preserve">       - Solid Hardwood (all edges)</t>
  </si>
  <si>
    <t>LP2000</t>
  </si>
  <si>
    <t>LP2001</t>
  </si>
  <si>
    <t>LP2002</t>
  </si>
  <si>
    <t>LP2003</t>
  </si>
  <si>
    <t>LPW10</t>
  </si>
  <si>
    <t>PL on partition - 36-48"L x 5' H</t>
  </si>
  <si>
    <t>PL on partition w/ handle cutout - 36-48"L x 5' H</t>
  </si>
  <si>
    <t>PL on partition w/ door cutout - 36-48"L x 5' H</t>
  </si>
  <si>
    <t>PL on partition w/ window cutout - 36-48"L x 5' H</t>
  </si>
  <si>
    <t>PL on Wall - 36-48"H x 8'L</t>
  </si>
  <si>
    <t>A442.5</t>
  </si>
  <si>
    <t>PC4000</t>
  </si>
  <si>
    <t>PC5000P</t>
  </si>
  <si>
    <t>PC6000</t>
  </si>
  <si>
    <t>PC6000P</t>
  </si>
  <si>
    <t>PC4000P</t>
  </si>
  <si>
    <t>PC5000</t>
  </si>
  <si>
    <t>CK1.721.3</t>
  </si>
  <si>
    <t>Book Cart - 17-24"Wx13-16"Dx17-24"H mobile</t>
  </si>
  <si>
    <t>Carrel  - maple- 36"L</t>
  </si>
  <si>
    <t>Carrel  - PL- 36"L</t>
  </si>
  <si>
    <t>Carrel  - maple- 72"L</t>
  </si>
  <si>
    <t>Carrel  - PL- 72"L</t>
  </si>
  <si>
    <t>Carrel  - maple- 96"L</t>
  </si>
  <si>
    <t>Carrel  - PL- 96"L</t>
  </si>
  <si>
    <t>A1242.5</t>
  </si>
  <si>
    <t xml:space="preserve"> Heavy Duty Table 12'L x  48" D x 29"H </t>
  </si>
  <si>
    <t>VL10</t>
  </si>
  <si>
    <t>CPS3.422</t>
  </si>
  <si>
    <t>Cab. PL - Sink Base (36-48"L x 24"H x 24"D)</t>
  </si>
  <si>
    <t>A6700</t>
  </si>
  <si>
    <t>Art Table (60"W x 48"D x 29"H)</t>
  </si>
  <si>
    <t>Cutting Table (60"W x 42-48"D x 29"H)</t>
  </si>
  <si>
    <t>CO3000</t>
  </si>
  <si>
    <t>Demo Table w/ door/drw cab 4'Lx3'Dx29"H w/ mirror</t>
  </si>
  <si>
    <t>CO3000M</t>
  </si>
  <si>
    <t xml:space="preserve">Demo Table w/ door/drw cab 4'Lx3'Dx29"H </t>
  </si>
  <si>
    <t>CO532M</t>
  </si>
  <si>
    <t>B23.61</t>
  </si>
  <si>
    <t>Bookcase (24"L x 44"H x 22"D)</t>
  </si>
  <si>
    <t>Bookcase (22-24"Lx40-48"Hx12"D)</t>
  </si>
  <si>
    <t>H432-12</t>
  </si>
  <si>
    <t>H81.52-5</t>
  </si>
  <si>
    <t>Bookcase (32"Lx84"Hx12"D)</t>
  </si>
  <si>
    <t>BEZ332</t>
  </si>
  <si>
    <t>BEZ341</t>
  </si>
  <si>
    <t>Bookcase -Easy Reach (3'Lx3'Lx 4' H x 1" D)</t>
  </si>
  <si>
    <t>CD2.832</t>
  </si>
  <si>
    <t>Cabinet maple - Door ( 25-32"L x 36"H x 24"D)</t>
  </si>
  <si>
    <t>Cubbyholes - (96" L x 18" H x 24"D) 5 slots</t>
  </si>
  <si>
    <t>CD21.62</t>
  </si>
  <si>
    <t>H811-24A</t>
  </si>
  <si>
    <t>P6999</t>
  </si>
  <si>
    <t>Increase counter to 25-30"D</t>
  </si>
  <si>
    <t>PM100</t>
  </si>
  <si>
    <t>Add monitor stand</t>
  </si>
  <si>
    <t>Cubbyholes - (96" L x 12" H x 1'"D) 24 slots -adj.</t>
  </si>
  <si>
    <t>H442-12</t>
  </si>
  <si>
    <t>Cubbyholes-(48"L x 3-4'H x 2'D) 12 slots</t>
  </si>
  <si>
    <t>BM43.91</t>
  </si>
  <si>
    <t>Magazine Rack 4'W x 3-4'H x 1'D - 3 shelves</t>
  </si>
  <si>
    <t>H7.71.91.4-24</t>
  </si>
  <si>
    <t>Cubbyholes - (90-96" Lx18-24"H x 12-16"D) 24 slots</t>
  </si>
  <si>
    <t>B1.44.71</t>
  </si>
  <si>
    <t>Bookcase (12-16"Lx48-60"Hx12"D)</t>
  </si>
  <si>
    <t>H63.31</t>
  </si>
  <si>
    <t>H722-8</t>
  </si>
  <si>
    <t>H721.4-24A</t>
  </si>
  <si>
    <t>Cubbyholes - (84" L x 17-24"H x 12-16"D) 24 slots adj.</t>
  </si>
  <si>
    <t>Cubbyholes - (84" L x 17-24"H x 17-24"D) 8 slots</t>
  </si>
  <si>
    <t>CD3.52.32</t>
  </si>
  <si>
    <t xml:space="preserve"> Cab maple - 1 Door w/Adj Shelf-17-24"Hx2'Dx3-4'W</t>
  </si>
  <si>
    <t>BX42.21H</t>
  </si>
  <si>
    <t>Bookcase-(3-4'Lx17-27"Hx12" D) open 4 hooks</t>
  </si>
  <si>
    <t>H42.21-12</t>
  </si>
  <si>
    <t>Cabinet maple- Sink Base (30"L x 29-36"H x 24"D)</t>
  </si>
  <si>
    <t>Base w/ 1 Door, 1 Drawer 21"Lx29-36"Hx24"D</t>
  </si>
  <si>
    <t>B83.71</t>
  </si>
  <si>
    <t>Bookcase - (84-96" L x 36-48" H x 12" D)</t>
  </si>
  <si>
    <t>CR2.86.31</t>
  </si>
  <si>
    <t>CR2.841</t>
  </si>
  <si>
    <t>Reference Cabinet - (4' Lx76"Hx2'D)</t>
  </si>
  <si>
    <t>Reference Cabinet - (24-32" Lx32-48"Hx1'D)</t>
  </si>
  <si>
    <t>Reference Cabinet - (24-32" Lx76"Hx12"D)</t>
  </si>
  <si>
    <t>H45.32M</t>
  </si>
  <si>
    <t>Cubbyholes-(48"L x 49-72"H x 2'D) 30 slots mobile</t>
  </si>
  <si>
    <t>CRA472</t>
  </si>
  <si>
    <t>B3.572</t>
  </si>
  <si>
    <t>Bookcase - (36-48" L x 84" H x 24" D) 2 shelves</t>
  </si>
  <si>
    <t>CW1.441.8</t>
  </si>
  <si>
    <t>Bookcase (25-32"Lx36-48"Hx17-24"D)</t>
  </si>
  <si>
    <t>Bookcase (25-32"Lx36-48"Hx17-24"D) w/ center divider</t>
  </si>
  <si>
    <t>Cabinet 13-16"Lx36-48"Hx17-24"D 4 shelves</t>
  </si>
  <si>
    <t>B2.63.51</t>
  </si>
  <si>
    <t>B2.641.8</t>
  </si>
  <si>
    <t>B2.641.8D</t>
  </si>
  <si>
    <t>B2.66.31</t>
  </si>
  <si>
    <t>Storage Misc.</t>
  </si>
  <si>
    <t>Storage</t>
  </si>
  <si>
    <t xml:space="preserve">BE-FACS </t>
  </si>
  <si>
    <t>Science</t>
  </si>
  <si>
    <t>Career Education &amp; Media</t>
  </si>
  <si>
    <t>Modular</t>
  </si>
  <si>
    <t>B2.671</t>
  </si>
  <si>
    <t>CW4224</t>
  </si>
  <si>
    <t>Wall Cabinet 42"Lx24"Hx12"D</t>
  </si>
  <si>
    <t>B12.41</t>
  </si>
  <si>
    <t>Bookcase (12"Lx24"Hx12"D)</t>
  </si>
  <si>
    <t>BK121</t>
  </si>
  <si>
    <t>Knick-knack - curved (12"Lx24"Hx12"D)</t>
  </si>
  <si>
    <t>Resource Storage Cab(3-4'Lx5-6H x2'D) 6 sh,4 adj.</t>
  </si>
  <si>
    <t>CI431.9</t>
  </si>
  <si>
    <t>Cabinet - diaper changing 3-4'L x 3-4'H x 16-24"D</t>
  </si>
  <si>
    <t xml:space="preserve"> Cab maple - 1 Door w/Adj Shelf-16-24"W 32-48"Hx16-24"'D</t>
  </si>
  <si>
    <t>CD1.531.4</t>
  </si>
  <si>
    <t>B2.531.4</t>
  </si>
  <si>
    <t>Bookcase (24-32"Lx36"Hx16"D)</t>
  </si>
  <si>
    <t>B2.831.4</t>
  </si>
  <si>
    <t>B71.72</t>
  </si>
  <si>
    <t>Bookcase - (84-96" L x 17-24" H x 24" D)</t>
  </si>
  <si>
    <t>CY2000</t>
  </si>
  <si>
    <t>Display Cab - 4 sliding glassdoors - 8 sh. Glass, mirror back</t>
  </si>
  <si>
    <t>Cy0500</t>
  </si>
  <si>
    <t>Display Cabinets  w/ Storage-3 sh</t>
  </si>
  <si>
    <t>B23.31.4</t>
  </si>
  <si>
    <t>Bookcase (17-24"Lx36"Hx16"D)</t>
  </si>
  <si>
    <t>Bookcase (25-32"Lx40"Hx17-24"D)</t>
  </si>
  <si>
    <t>Bookcase (25-32"Lx40"Hx16"D)</t>
  </si>
  <si>
    <t>B2.831.8</t>
  </si>
  <si>
    <t>XG2M</t>
  </si>
  <si>
    <t>Swinging Gate 24"W</t>
  </si>
  <si>
    <t>Resource Storage Cab(25-32"Lx76"H x16"D) 5 sh,4 adj.</t>
  </si>
  <si>
    <t xml:space="preserve">Resource Storage Cab(25-32"Lx76"H x16"D) </t>
  </si>
  <si>
    <t>Resource Storage Cab(25-32"Lx60-76"H x24"D) .</t>
  </si>
  <si>
    <t>XMBL</t>
  </si>
  <si>
    <t>Install marker board skins - labor only per board about 16sf</t>
  </si>
  <si>
    <t>B3.63.51.4M</t>
  </si>
  <si>
    <t>Bookcase - (44"L x 42" H x 16" D)</t>
  </si>
  <si>
    <t>B26.31.4</t>
  </si>
  <si>
    <t>Bookcase (17-24"L x 72-76"H x 13-16"D)</t>
  </si>
  <si>
    <t>Bookcase (25-32"Lx72-76"Hx13-16"D)</t>
  </si>
  <si>
    <t>B2.66.31.4</t>
  </si>
  <si>
    <t>I0520</t>
  </si>
  <si>
    <t>Mail slots (4'Lx2'Hx12"D) adj slots 20 slots</t>
  </si>
  <si>
    <t>Mail slots (4'Lx32"Hx12"D) adj slots 20 slots</t>
  </si>
  <si>
    <t>Mail slots (4'Lx4'Hx12"D) adj slots 20 slots</t>
  </si>
  <si>
    <t>I0530</t>
  </si>
  <si>
    <t>I0540</t>
  </si>
  <si>
    <t>CW4232</t>
  </si>
  <si>
    <t>Wall Cabinet 42"Lx32"Hx12"D</t>
  </si>
  <si>
    <t>CSB24</t>
  </si>
  <si>
    <t>CW3632</t>
  </si>
  <si>
    <t>Wall Cabinet 36"Lx32"Hx12"D</t>
  </si>
  <si>
    <t>H121</t>
  </si>
  <si>
    <t>H221</t>
  </si>
  <si>
    <t>Cubbyholes-(12"L x 28"H x 24"D) 2 slots</t>
  </si>
  <si>
    <t>Cubbyholes-(24"L x 28"H x 24"D) 4 slots</t>
  </si>
  <si>
    <t>Cubbyholes-(60"L x 28"H x 24"D) 14 slots</t>
  </si>
  <si>
    <t>H522-14</t>
  </si>
  <si>
    <t>AP62.52.5</t>
  </si>
  <si>
    <t>Table (72"W x 30"D x 29"H) peninsular end</t>
  </si>
  <si>
    <t>H522-12</t>
  </si>
  <si>
    <t>Cubbyholes-(60"L x 28"H x 24"D) 12 slots</t>
  </si>
  <si>
    <t>H53.31.15</t>
  </si>
  <si>
    <t>CW3332</t>
  </si>
  <si>
    <t>Wall Cabinet 33"Lx32"Hx12"D</t>
  </si>
  <si>
    <t>B6.321</t>
  </si>
  <si>
    <t>CSB39</t>
  </si>
  <si>
    <t>CBBC48</t>
  </si>
  <si>
    <t>Blind Corner 4'W</t>
  </si>
  <si>
    <t>Bookcase - (64" L x 24" H x 12" D)</t>
  </si>
  <si>
    <t>Wavy Salon Station - PL</t>
  </si>
  <si>
    <t>YS5042P</t>
  </si>
  <si>
    <t>CY441.3</t>
  </si>
  <si>
    <t>Display Cabinet 4'Wx4'Hx16"D</t>
  </si>
  <si>
    <t>YN5300</t>
  </si>
  <si>
    <t>Snappy Manicure Stations - 1 Technician</t>
  </si>
  <si>
    <t>B1.52.21</t>
  </si>
  <si>
    <t>Bookcase (17-24"Lx25-32"Hx12"D)</t>
  </si>
  <si>
    <t>XT6</t>
  </si>
  <si>
    <t>Totes - 6 Qt.</t>
  </si>
  <si>
    <t>DT3.63.63.6</t>
  </si>
  <si>
    <t>V32.52</t>
  </si>
  <si>
    <t>Vanity -w/o cab 25-36"Lx30"Hx2'D</t>
  </si>
  <si>
    <t>V5.32.52</t>
  </si>
  <si>
    <t>Vanity -w/o cab 48-64"Lx30"Hx2'D</t>
  </si>
  <si>
    <t>YN5300P</t>
  </si>
  <si>
    <t>Snappy Manicure Stations - 1 Tech-PL base</t>
  </si>
  <si>
    <t>Snappy Manicure Stations - 2 Tech-PL base</t>
  </si>
  <si>
    <t>YN5400P</t>
  </si>
  <si>
    <t>W5000</t>
  </si>
  <si>
    <t>Work table testing station - 1 tech</t>
  </si>
  <si>
    <t>W5100</t>
  </si>
  <si>
    <t>W5000a</t>
  </si>
  <si>
    <t>Chemical Resistant Table  24"W x 60"L x 36"H)</t>
  </si>
  <si>
    <t>Chemical Resistant Table (24"W x 60"L x 29"H)ADA</t>
  </si>
  <si>
    <t>S15H0C</t>
  </si>
  <si>
    <t>S15H0CA</t>
  </si>
  <si>
    <t>WP6000</t>
  </si>
  <si>
    <t>CY1000</t>
  </si>
  <si>
    <t>Display Cabinets  w/ Storage - 2'D x 2'W  x 27"H</t>
  </si>
  <si>
    <t>CY0500</t>
  </si>
  <si>
    <t>Display Cabinet 2'W x 2'D x27"H</t>
  </si>
  <si>
    <t>WP5900</t>
  </si>
  <si>
    <t>CD131.4P</t>
  </si>
  <si>
    <t>Cabinet - 1'W x 3'H x 16"D, PL exterior</t>
  </si>
  <si>
    <t>CD132P</t>
  </si>
  <si>
    <t>Cabinet - 1'W x 3'H x 17-24"D, PL exterior</t>
  </si>
  <si>
    <t>Installation/Demolition Work per man  hour (includes travel)</t>
  </si>
  <si>
    <t>B22.82T</t>
  </si>
  <si>
    <t>CE2.32.32.6</t>
  </si>
  <si>
    <t>Waste Cabinet 25-32"Wx25-32"Dx33-47"H</t>
  </si>
  <si>
    <t>Metal Pedestal Table 36"H x 42" diam</t>
  </si>
  <si>
    <t>Metal Pedestal Table 36"H x 24"D x x36"W</t>
  </si>
  <si>
    <t>DT2.526</t>
  </si>
  <si>
    <t xml:space="preserve">Bookcase (25-32"Lx60"Hx12"D) </t>
  </si>
  <si>
    <t xml:space="preserve">Bookcase (96"Lx24-32"Hx12"D) </t>
  </si>
  <si>
    <t>Bookcase (22-24"Lx40-48"Hx12"D) 8" toe kick</t>
  </si>
  <si>
    <t>Work table  station - 1 tech</t>
  </si>
  <si>
    <t>Work table  station - 1 tech-ADA</t>
  </si>
  <si>
    <t>Testing Work Station - 2 person</t>
  </si>
  <si>
    <t>Testing Work Station - 3 person</t>
  </si>
  <si>
    <t>Work table  station - 2 techs</t>
  </si>
  <si>
    <t>W5800</t>
  </si>
  <si>
    <t xml:space="preserve">     Electric-Title Area- "Attention Light"/Title Area (2)</t>
  </si>
  <si>
    <t>YS6003.5</t>
  </si>
  <si>
    <t>YS6003.5P</t>
  </si>
  <si>
    <t>YS6103.5</t>
  </si>
  <si>
    <t>YS6103.5P</t>
  </si>
  <si>
    <t>Sapphire Station-door cab - maple base-3'W</t>
  </si>
  <si>
    <t>H451.3-12</t>
  </si>
  <si>
    <t>A5000</t>
  </si>
  <si>
    <t>Art Table (48"Wx30"Dx29"H)</t>
  </si>
  <si>
    <t>Cubbyholes-(55"L x 3-4'H x 13-16'D) 12 slots mobile</t>
  </si>
  <si>
    <t>Cubbyholes-(48"L x 3-4'H x 13-16'D) 12 slots mobile</t>
  </si>
  <si>
    <t>Sapphire Station-door cab - PL base-3'W</t>
  </si>
  <si>
    <t>Sapphire Station-door cab - maple base 42"W</t>
  </si>
  <si>
    <t>Sapphire Station-door cab - PL base-42"W</t>
  </si>
  <si>
    <t>Art Table (72"W x 42"D x 29"H) adj legs</t>
  </si>
  <si>
    <t>A6005</t>
  </si>
  <si>
    <t>Sapphire Station-door cab - maple base- 2 techs 3'W</t>
  </si>
  <si>
    <t>Sapphire Station-door cab - PL base- 2 techs-3'W</t>
  </si>
  <si>
    <t>Sapphire Station-door cab - maple base- 2 techs-42"W</t>
  </si>
  <si>
    <t>Sapphire Station-door cab - PL base- 2 techs-42"W</t>
  </si>
  <si>
    <t xml:space="preserve">     Electric-Title Area - "Attention Light"/Title Area (4</t>
  </si>
  <si>
    <t xml:space="preserve">     Electric-Title Area- "Attention Light"/Title Area (1</t>
  </si>
  <si>
    <t>TE832.5B</t>
  </si>
  <si>
    <t>TE1.532B</t>
  </si>
  <si>
    <t>TE432.5B</t>
  </si>
  <si>
    <t>Work Table  18"Wx3'Hx30"D w/ door cab &amp; 8" reveal</t>
  </si>
  <si>
    <t>Work Table  4'Wx3'Hx30"D w/ door cab &amp; 8" reveal</t>
  </si>
  <si>
    <t>Work Table  8'Wx3'Hx30"D w/ door cab &amp; 8" reveal</t>
  </si>
  <si>
    <t>CE3.5/332.5/2</t>
  </si>
  <si>
    <t>Corner Cab-42"Lx3'Lx3'H x 24"Dx30'D (17" diag)</t>
  </si>
  <si>
    <t>Corner Cab-3'Lx3'H x 24"D (17" diag)</t>
  </si>
  <si>
    <t>CE332</t>
  </si>
  <si>
    <t>CSB30</t>
  </si>
  <si>
    <t>Resource Storage Cab(25-32"Lx-76-84"H x24"D)-6 sh .</t>
  </si>
  <si>
    <t>Resource  Cab(25-32"Lx-76-84"H x2'D)-18: 1/4" sh .</t>
  </si>
  <si>
    <t>Bookcase (28"L x 42"H x12"D) 8" toe kick</t>
  </si>
  <si>
    <t>B23.31HT</t>
  </si>
  <si>
    <t>P5400</t>
  </si>
  <si>
    <t>B2.381</t>
  </si>
  <si>
    <t>B281</t>
  </si>
  <si>
    <t>Bookcase (25-32"Lx96"Hx12"D)</t>
  </si>
  <si>
    <t>Bookcase (17-24"Lx96"Hx12"D)</t>
  </si>
  <si>
    <t>B2.821P</t>
  </si>
  <si>
    <t>Bookcase (25-32"Lx24"Hx12"D) PL</t>
  </si>
  <si>
    <t>B221P</t>
  </si>
  <si>
    <t>Bookcase (17-24"Lx24"Hx12"D) PL</t>
  </si>
  <si>
    <t>CR2.83.31.4</t>
  </si>
  <si>
    <t>Reference Cabinet - (25-32"Lx32-48"Hx12-16"D)</t>
  </si>
  <si>
    <t>A1.81.81.8</t>
  </si>
  <si>
    <t>A41.63</t>
  </si>
  <si>
    <t>D62.52.5</t>
  </si>
  <si>
    <t>A5.532.5</t>
  </si>
  <si>
    <t>Table (48"W x 17-24"D x 3'H)</t>
  </si>
  <si>
    <t>Table (66"W x 3'D x 29"H)</t>
  </si>
  <si>
    <t>B22.52</t>
  </si>
  <si>
    <t>Bookcase (17-24"Lx36"Hx17-24"D)</t>
  </si>
  <si>
    <t>Bookcase (17-24"Lx29"Hx17-24"D)</t>
  </si>
  <si>
    <t>B232</t>
  </si>
  <si>
    <t>CC232</t>
  </si>
  <si>
    <t>CC1.431.5</t>
  </si>
  <si>
    <t>CC22.52</t>
  </si>
  <si>
    <t>B1.53.51HT</t>
  </si>
  <si>
    <t>BK13.51</t>
  </si>
  <si>
    <t>Knick-knack - curved (12"Lx42"Hx12"D)</t>
  </si>
  <si>
    <t>B2.63.51HT</t>
  </si>
  <si>
    <t>B2.73.51.3HT</t>
  </si>
  <si>
    <t>BT2.63.52</t>
  </si>
  <si>
    <t>B82.31</t>
  </si>
  <si>
    <t>B2.62.31</t>
  </si>
  <si>
    <t>Bookcase (18"Lx42"Hx12"D) 8" toe kick</t>
  </si>
  <si>
    <t>B1.651</t>
  </si>
  <si>
    <t xml:space="preserve">Bookcase (17-24"Lx60"Hx12"D) </t>
  </si>
  <si>
    <t>B2.651</t>
  </si>
  <si>
    <t>B451</t>
  </si>
  <si>
    <t>Bookcase (32"Lx36-48"Hx12"D) 8" high toe kick</t>
  </si>
  <si>
    <t>Bookcase (33"Lx36-48"Hx16"D) 8" high toe kick</t>
  </si>
  <si>
    <t>Bookcase (32"Lx36-48"Hx24"D) 8" high toe kick 2 sided</t>
  </si>
  <si>
    <t>Cabinet maple- Door/Drawer ( 24"L x 29"H x 24"D)</t>
  </si>
  <si>
    <t>CC1.42.82</t>
  </si>
  <si>
    <t>CC22.52.5</t>
  </si>
  <si>
    <t>CPC1.42.82</t>
  </si>
  <si>
    <t>CPC22</t>
  </si>
  <si>
    <t>Science Table w/ Cabinet &amp; Epoxy Top 5'L x 30'D x 3'H</t>
  </si>
  <si>
    <t xml:space="preserve">       - Center Door (2) Cabinet</t>
  </si>
  <si>
    <t xml:space="preserve">       - Cold Water Gooseneck Faucet</t>
  </si>
  <si>
    <t xml:space="preserve">       - GFI</t>
  </si>
  <si>
    <t xml:space="preserve">       - Duplex Receptable- no wiring</t>
  </si>
  <si>
    <t xml:space="preserve">       -2  Cold Water Gooseneck Faucet</t>
  </si>
  <si>
    <t>CW1824</t>
  </si>
  <si>
    <t>Wall Cabinet 18"Lx24"Hx12"D</t>
  </si>
  <si>
    <t>CT2100</t>
  </si>
  <si>
    <t>CT2200</t>
  </si>
  <si>
    <t>CSFC</t>
  </si>
  <si>
    <t>Solid cherry fronts - per square foot</t>
  </si>
  <si>
    <t>Solid mahogany fronts - per square foot</t>
  </si>
  <si>
    <t>CT2300</t>
  </si>
  <si>
    <t>XPC40</t>
  </si>
  <si>
    <t>Plumbing Chase 20"W x 16"H x 16"D</t>
  </si>
  <si>
    <t>B2.82.91.3</t>
  </si>
  <si>
    <t>B8.82.91.3</t>
  </si>
  <si>
    <t xml:space="preserve">Bookcase (25-32"Lx30-34"Hx13-16"D) </t>
  </si>
  <si>
    <t xml:space="preserve">Bookcase (96"Lx30-34"Hx13-16"D) </t>
  </si>
  <si>
    <t>Science Table w/ Cabinet &amp; Epoxy Top 5'L x 30"D x 3'H</t>
  </si>
  <si>
    <t>CT2400</t>
  </si>
  <si>
    <t>CT2500</t>
  </si>
  <si>
    <t>CT2600</t>
  </si>
  <si>
    <t>Tote Tray Cabinet (39"W x 42"H x 18"D) 24 totes</t>
  </si>
  <si>
    <t>Tote Tray Cabinet (48"W x 44"H x 17"D)24 totes</t>
  </si>
  <si>
    <t>Tote Tray Cabinet (39"W x 46"H x 19"D) 24 totes</t>
  </si>
  <si>
    <t>Tote Tray Cabinet (39"W x76"H x 19"D) 24 totes</t>
  </si>
  <si>
    <t>Tote Tray Cabinet (48"W x 58"H x 24"D) 24 totes</t>
  </si>
  <si>
    <t>Tote Tray Cabinet (44"W x 66"H x 19"D) 24 totes</t>
  </si>
  <si>
    <t>Item</t>
  </si>
  <si>
    <t>Multi-Purpose Work Table</t>
  </si>
  <si>
    <t>Electronics Bench</t>
  </si>
  <si>
    <t>Quad-Basic - (4 modules)</t>
  </si>
  <si>
    <t>Half Quad - Basic - ( 2 modules)</t>
  </si>
  <si>
    <t>Corner Unit -Basic - ( 1 Module)</t>
  </si>
  <si>
    <t>B43.51.2M</t>
  </si>
  <si>
    <t>B231.3</t>
  </si>
  <si>
    <t>Multi-media unit (17-24"Lx32-36"Hx13-16"D)</t>
  </si>
  <si>
    <t>Tray Storage (15"Wx30"Hx19"D)maple</t>
  </si>
  <si>
    <t>Tray Storage (15"Wx30"Hx19"D) PL</t>
  </si>
  <si>
    <t>Optional Flexible Monitor Arm</t>
  </si>
  <si>
    <t>Wall Unit - Basic- (1)</t>
  </si>
  <si>
    <t>Keyboard Slide</t>
  </si>
  <si>
    <t>Double Strength Countertop</t>
  </si>
  <si>
    <t>Display Cabinet - 48"L x 29"H x 24"D</t>
  </si>
  <si>
    <t>Cabinet - 20”L x 34”H x 30”D (2 filing dwr/1pencil)</t>
  </si>
  <si>
    <t>Cabinet - 4 drawer - 20"L x 34”H x 30”D</t>
  </si>
  <si>
    <t>Factory Direct Custom Furniture</t>
  </si>
  <si>
    <t>TV/Broadcasting Desk</t>
  </si>
  <si>
    <t xml:space="preserve">     Electric-Title Area</t>
  </si>
  <si>
    <t>S14H0C</t>
  </si>
  <si>
    <t>S18H0C</t>
  </si>
  <si>
    <t>S14H0CA</t>
  </si>
  <si>
    <t>Chemical Resistant Table  (30"W x 60"L x 36"H)</t>
  </si>
  <si>
    <t>CWA3030</t>
  </si>
  <si>
    <t>LK3500</t>
  </si>
  <si>
    <t>Wall Cabinet 30"Lx30"Hx12"D access panel</t>
  </si>
  <si>
    <t>Reference Cab - (37-48" Lx84"Hx2'D)polyacrylic doors</t>
  </si>
  <si>
    <t>Chemical Resistant Table (30"W x 96"L x 30"H)</t>
  </si>
  <si>
    <t>Chemical Resistant Table (30"W x 60"L x 29"H)</t>
  </si>
  <si>
    <t xml:space="preserve">       - Title Area Mounted on Clear Tubing (4)</t>
  </si>
  <si>
    <t>Demo Table 3'Hx4'Lx2'D w/ drop leaf door &amp; dwr cab./mirror</t>
  </si>
  <si>
    <t xml:space="preserve">       - GFI's (4) &amp; Attention Lights (4)</t>
  </si>
  <si>
    <t xml:space="preserve">     Edge Material</t>
  </si>
  <si>
    <t xml:space="preserve">       - Maple (all edges)</t>
  </si>
  <si>
    <t xml:space="preserve">     Miscellaneous</t>
  </si>
  <si>
    <t xml:space="preserve">       - Grommets (8)</t>
  </si>
  <si>
    <t xml:space="preserve">       - Wire Tray - mounted under counter (8)</t>
  </si>
  <si>
    <t xml:space="preserve">       - Countertop - 30"D (8)</t>
  </si>
  <si>
    <t xml:space="preserve">       - CPU Storage - below counter (4)</t>
  </si>
  <si>
    <t xml:space="preserve">       - Shelf on Backwall (8)</t>
  </si>
  <si>
    <t xml:space="preserve">       - Permanently Attached Unit (all)</t>
  </si>
  <si>
    <t xml:space="preserve">       - Title Area Mounted on Clear Tubing (2)</t>
  </si>
  <si>
    <t xml:space="preserve">       - Grommets (5)</t>
  </si>
  <si>
    <t xml:space="preserve">       - Wire Tray - mounted under counter (4)</t>
  </si>
  <si>
    <t xml:space="preserve">       - Countertop - 30"D (4)</t>
  </si>
  <si>
    <t>Resource Storage Cab(3'Lx76-84"H x-17-24"D) 6 sh,4 adj.</t>
  </si>
  <si>
    <t>T42.52</t>
  </si>
  <si>
    <t>Table 4'Wx29"Hx24"D w/ 3 dwr cabinet</t>
  </si>
  <si>
    <t xml:space="preserve">       - Shelf on Backwall (4)</t>
  </si>
  <si>
    <t xml:space="preserve">       - CPU Storage - below counter (2)</t>
  </si>
  <si>
    <t xml:space="preserve">       - GFI's (2) &amp; Attention Lights (2)</t>
  </si>
  <si>
    <t xml:space="preserve">       - Surge Protector/Power Bar (1)</t>
  </si>
  <si>
    <t xml:space="preserve">       - Title Area Mounted on Clear Tubing (1)</t>
  </si>
  <si>
    <t xml:space="preserve">       - GFI's (1) &amp; Attention Lights (1)</t>
  </si>
  <si>
    <t xml:space="preserve">       - Grommets (3)</t>
  </si>
  <si>
    <t xml:space="preserve">       - Wire Tray - mounted under counter (2)</t>
  </si>
  <si>
    <t xml:space="preserve">       - Countertop - 30"D (2)</t>
  </si>
  <si>
    <t xml:space="preserve">       - CPU Storage - below counter (1)</t>
  </si>
  <si>
    <t xml:space="preserve">       - Shelf on Backwall (2)</t>
  </si>
  <si>
    <t xml:space="preserve">Instructor's Desk - Basic- 72"L x 29"H x 30"D </t>
  </si>
  <si>
    <t xml:space="preserve">       - Grommets (each)</t>
  </si>
  <si>
    <t xml:space="preserve">       - Wire Tray - mounted under counter (1)</t>
  </si>
  <si>
    <t>Flight Simulator Unit- Basic (1)</t>
  </si>
  <si>
    <t xml:space="preserve">       - "Attention Light" (1)</t>
  </si>
  <si>
    <t xml:space="preserve">       - Indiv. Locking w/Master Key (per Cab.)</t>
  </si>
  <si>
    <t xml:space="preserve">       - Mobile</t>
  </si>
  <si>
    <t>Countertop on Cabinet - (48" L x 30"D)</t>
  </si>
  <si>
    <t>Tall Notebook Stand - (48" L x 82" H x 12" D)</t>
  </si>
  <si>
    <t>Cubbyholes - (48" L x 82" H x 12" D)</t>
  </si>
  <si>
    <t>Cubbyholes - (48" L x 84" H x 36" D)</t>
  </si>
  <si>
    <t>Bookcase - (36" L x 40" H x 18" D)</t>
  </si>
  <si>
    <t>Bookcase - (60" L x 29" H x 18" D)</t>
  </si>
  <si>
    <t>CAD/Manual Ergonomic Table</t>
  </si>
  <si>
    <t xml:space="preserve">  Cabinets with Laminated 3/4" Plywood</t>
  </si>
  <si>
    <t>Series TQ000</t>
  </si>
  <si>
    <t>Series TW000</t>
  </si>
  <si>
    <t>DISE</t>
  </si>
  <si>
    <t>DISO</t>
  </si>
  <si>
    <t>DISM</t>
  </si>
  <si>
    <t>P6000</t>
  </si>
  <si>
    <t>P6200</t>
  </si>
  <si>
    <t>P6100</t>
  </si>
  <si>
    <t>PG</t>
  </si>
  <si>
    <t>PW</t>
  </si>
  <si>
    <t>TF4000</t>
  </si>
  <si>
    <t>TFA</t>
  </si>
  <si>
    <t>TFS</t>
  </si>
  <si>
    <t>TFO</t>
  </si>
  <si>
    <t>TFM</t>
  </si>
  <si>
    <t>TFG</t>
  </si>
  <si>
    <t>TFW</t>
  </si>
  <si>
    <t>CD1.42.82</t>
  </si>
  <si>
    <t>CX232</t>
  </si>
  <si>
    <t>CV232</t>
  </si>
  <si>
    <t>CF1.42.82</t>
  </si>
  <si>
    <t>CT1.42.82</t>
  </si>
  <si>
    <t>CO1.42.82</t>
  </si>
  <si>
    <t>CD232</t>
  </si>
  <si>
    <t>CD23.42.5</t>
  </si>
  <si>
    <t>CD13.22.5</t>
  </si>
  <si>
    <t>CS2.532</t>
  </si>
  <si>
    <t>CL</t>
  </si>
  <si>
    <t>CM</t>
  </si>
  <si>
    <t>C30</t>
  </si>
  <si>
    <t>CU</t>
  </si>
  <si>
    <t>CPV1.42.82</t>
  </si>
  <si>
    <t>CPF1.42.82</t>
  </si>
  <si>
    <t>CPT1.42.82</t>
  </si>
  <si>
    <t>CPO1.42.82</t>
  </si>
  <si>
    <t>YS5043M</t>
  </si>
  <si>
    <t>CPD232</t>
  </si>
  <si>
    <t>CN42.5</t>
  </si>
  <si>
    <t>CT1.62.82.5</t>
  </si>
  <si>
    <t>CF1.62.82.5</t>
  </si>
  <si>
    <t>CE2.53.52</t>
  </si>
  <si>
    <t>CE3.52.82.5</t>
  </si>
  <si>
    <t>UI00M</t>
  </si>
  <si>
    <t>C46.32</t>
  </si>
  <si>
    <t>CT472</t>
  </si>
  <si>
    <t>N3781</t>
  </si>
  <si>
    <t>H471.20</t>
  </si>
  <si>
    <t>H473.20</t>
  </si>
  <si>
    <t>Short Notebook Stand - (48" L x 42" H x 12" D)</t>
  </si>
  <si>
    <t>B321</t>
  </si>
  <si>
    <t>B361.5</t>
  </si>
  <si>
    <t>B52.51.5</t>
  </si>
  <si>
    <t>B461.5</t>
  </si>
  <si>
    <t>B461</t>
  </si>
  <si>
    <t>B72.81</t>
  </si>
  <si>
    <t>LK5000</t>
  </si>
  <si>
    <t>Lockers 4'Wx2'Dx4'H) - 5 spaces, 10 students</t>
  </si>
  <si>
    <t>LK6000</t>
  </si>
  <si>
    <t>Lockers 4'Wx2'Dx4'H) - 30 spaces, 10 students</t>
  </si>
  <si>
    <t>B731.5</t>
  </si>
  <si>
    <t>B42.51M</t>
  </si>
  <si>
    <t>Bookcase - (36" L x 76" H x 18" D)</t>
  </si>
  <si>
    <t>Bookcase - (48" L x 76" H x 12" D)</t>
  </si>
  <si>
    <t>Bookcase - (48"L x 76" H x 18" D)</t>
  </si>
  <si>
    <t>Cubbyholes-(60"L x 45"H x 16"D) 15 slots mobile</t>
  </si>
  <si>
    <t>H541.3-15</t>
  </si>
  <si>
    <t>H441.3-12</t>
  </si>
  <si>
    <t>Bookcase - (84" L x 32" H x 12" D)</t>
  </si>
  <si>
    <t>Bookcase - (84" L x 36" H x 18" D)</t>
  </si>
  <si>
    <t>MC4400</t>
  </si>
  <si>
    <t>MC4300</t>
  </si>
  <si>
    <t>Drawing Table - Basic - (36" L x 36" H x 24" D)</t>
  </si>
  <si>
    <t>EB5300</t>
  </si>
  <si>
    <t>PS32.52</t>
  </si>
  <si>
    <t>VB00</t>
  </si>
  <si>
    <t>XPO0</t>
  </si>
  <si>
    <t>XPE0</t>
  </si>
  <si>
    <t>XMA0</t>
  </si>
  <si>
    <t>XKS0</t>
  </si>
  <si>
    <t>XDC0</t>
  </si>
  <si>
    <t>A323A</t>
  </si>
  <si>
    <t>T6600</t>
  </si>
  <si>
    <t>Carrels - 3 Person (96" L x 48" H x 30" D)</t>
  </si>
  <si>
    <t>MC4000</t>
  </si>
  <si>
    <t>CR46.52</t>
  </si>
  <si>
    <t>J42.81</t>
  </si>
  <si>
    <t>JE2.34.51</t>
  </si>
  <si>
    <t>Tool Cabinet (W/O Tools or Totes)(62" L x 84" H x 22" D)</t>
  </si>
  <si>
    <t>VE400</t>
  </si>
  <si>
    <t>Editing Desk</t>
  </si>
  <si>
    <t>VP700</t>
  </si>
  <si>
    <t>Producer's Desk</t>
  </si>
  <si>
    <t>VR600</t>
  </si>
  <si>
    <t>Editing Rack - Large</t>
  </si>
  <si>
    <t>VR400</t>
  </si>
  <si>
    <t>Editing Rack - Small</t>
  </si>
  <si>
    <t>VM200</t>
  </si>
  <si>
    <t>Master Console</t>
  </si>
  <si>
    <t>Mobile Instructor's Podium</t>
  </si>
  <si>
    <t>VC2230</t>
  </si>
  <si>
    <t>A32.5</t>
  </si>
  <si>
    <t>A6000</t>
  </si>
  <si>
    <t>Art Table (60"W x 30"D x 29"H)</t>
  </si>
  <si>
    <t>A6000S</t>
  </si>
  <si>
    <t>Art Table (60"W x 30"D x 36"H)</t>
  </si>
  <si>
    <t>A6500</t>
  </si>
  <si>
    <t>Art Table (60"W x 42"D x 29"H)</t>
  </si>
  <si>
    <t>A6500S</t>
  </si>
  <si>
    <t>Art Table (60"W x 42"D x 36"H)</t>
  </si>
  <si>
    <t>A6600</t>
  </si>
  <si>
    <t>Art Table (72"W x 42"D x 29"H)</t>
  </si>
  <si>
    <t>A6600S</t>
  </si>
  <si>
    <t>A7500</t>
  </si>
  <si>
    <t>A7500S</t>
  </si>
  <si>
    <t>Cutting Table (60"W x 42"D x 36"H)</t>
  </si>
  <si>
    <t>C1.42.42WM</t>
  </si>
  <si>
    <t>Cabinet-  Door/Drawer (16"W x 28"H x 24"D)</t>
  </si>
  <si>
    <t>C26.32</t>
  </si>
  <si>
    <t>C26.32G</t>
  </si>
  <si>
    <t>C36.32</t>
  </si>
  <si>
    <t>C36.32G</t>
  </si>
  <si>
    <t>C46.32G</t>
  </si>
  <si>
    <t>C82.52WM</t>
  </si>
  <si>
    <t>C832WM</t>
  </si>
  <si>
    <t>Tote Tray Cabinet (48"W x 76"H x 24"D)</t>
  </si>
  <si>
    <t>CW42.51</t>
  </si>
  <si>
    <t>Wall Cabinet (48"W x 30"H x 12"D)</t>
  </si>
  <si>
    <t>P6500</t>
  </si>
  <si>
    <t>P6600</t>
  </si>
  <si>
    <t>P6700</t>
  </si>
  <si>
    <t>P6800</t>
  </si>
  <si>
    <t>TE82.52.5M</t>
  </si>
  <si>
    <t>Mobile Engineering Table (96"W x 29"H x 30"D)</t>
  </si>
  <si>
    <t>TE832.5M</t>
  </si>
  <si>
    <t>Mobile Engineering Table  (96"W x 36"H x 30"D)</t>
  </si>
  <si>
    <t>TE82.54M</t>
  </si>
  <si>
    <t>Mobile Engineering Table - (96"W x 29"H x 48"D)</t>
  </si>
  <si>
    <t>TE834M</t>
  </si>
  <si>
    <t>Mobile Engineering Table - (96"W x 36"H x 48"D)</t>
  </si>
  <si>
    <t>TE62.54M</t>
  </si>
  <si>
    <t>Mobile Engineering Table -  (72"W x 29"H x 48"D)</t>
  </si>
  <si>
    <t>TE634M</t>
  </si>
  <si>
    <t>Mobile Engineering Table -  (72"W x 36"H x 48"D)</t>
  </si>
  <si>
    <t>Science Tables w/Legs</t>
  </si>
  <si>
    <t>S1000</t>
  </si>
  <si>
    <t>Basic Science Table (24"W x 48"L x 30"H)</t>
  </si>
  <si>
    <t>S1000B</t>
  </si>
  <si>
    <t xml:space="preserve">       - Book Compartment</t>
  </si>
  <si>
    <t>S1000C</t>
  </si>
  <si>
    <t>Basic Science Table w/CRPL (24"W x 48"L x 30"H)</t>
  </si>
  <si>
    <t>S1000BC</t>
  </si>
  <si>
    <t>S1100</t>
  </si>
  <si>
    <t>BB432</t>
  </si>
  <si>
    <t>Mobile Display Unit - 4'Lx3'Hx2'D w/ pegboard back 72'H</t>
  </si>
  <si>
    <t>B632</t>
  </si>
  <si>
    <t>Bookcase - (49-60" L x 3' H x 2' D)</t>
  </si>
  <si>
    <t>B432</t>
  </si>
  <si>
    <t>Basic Science Table (24"W x 54"L x 30"H)</t>
  </si>
  <si>
    <t>S1100B</t>
  </si>
  <si>
    <t>S1100C</t>
  </si>
  <si>
    <t>Basic Science Table w/CRPL (24"W x 54"L x 30"H)</t>
  </si>
  <si>
    <t>S1100BC</t>
  </si>
  <si>
    <t>S1200</t>
  </si>
  <si>
    <t>Basic Science Table (24"W x 60"L x 30"H)</t>
  </si>
  <si>
    <t>S1200B</t>
  </si>
  <si>
    <t>S1200C</t>
  </si>
  <si>
    <t>Basic Science Table w/CRPL (24"W x 60"L x 30"H)</t>
  </si>
  <si>
    <t>S1200BC</t>
  </si>
  <si>
    <t>S1300</t>
  </si>
  <si>
    <t>Deluxe Science Table (24"W x 72"L x 30"H)</t>
  </si>
  <si>
    <t>S1300B</t>
  </si>
  <si>
    <t>S1300C</t>
  </si>
  <si>
    <t>Deluxe Science Table w/CRPL (24"W x 72"L x 30"H)</t>
  </si>
  <si>
    <t>S1300BC</t>
  </si>
  <si>
    <t xml:space="preserve">Science Tables w/H Structure </t>
  </si>
  <si>
    <t>S10H0</t>
  </si>
  <si>
    <t>S10H0B</t>
  </si>
  <si>
    <t>S10H0C</t>
  </si>
  <si>
    <t>S10H0BC</t>
  </si>
  <si>
    <t>S11H0</t>
  </si>
  <si>
    <t>S11H0B</t>
  </si>
  <si>
    <t>S11H0C</t>
  </si>
  <si>
    <t>S11H0BC</t>
  </si>
  <si>
    <t xml:space="preserve">Sink Base 24"Lx3'Hx2'D w/ 2 doors </t>
  </si>
  <si>
    <t>Sink Base 30"Lx3'Hx2'D w/ 2 doors</t>
  </si>
  <si>
    <t xml:space="preserve">Sink Base 33"Lx3'Hx2'D w/ 2 doors </t>
  </si>
  <si>
    <t xml:space="preserve">Sink Base 39"Lx3'Hx2'D w/ 2 doors </t>
  </si>
  <si>
    <t xml:space="preserve">Sink Base 48"Lx3'Hx2'D w/ 2 doors </t>
  </si>
  <si>
    <t xml:space="preserve">Sink Base 64"Lx3'Hx2'D w/ 2 doors </t>
  </si>
  <si>
    <t>S12H0</t>
  </si>
  <si>
    <t>S12H0B</t>
  </si>
  <si>
    <t>S12H0C</t>
  </si>
  <si>
    <t>S12H0BC</t>
  </si>
  <si>
    <t>S13H0</t>
  </si>
  <si>
    <t>Basic Science Table (24"W x 72"L x 30"H)</t>
  </si>
  <si>
    <t>S13H0B</t>
  </si>
  <si>
    <t>S13H0C</t>
  </si>
  <si>
    <t>YS6000</t>
  </si>
  <si>
    <t>YS6000P</t>
  </si>
  <si>
    <t>YS6100</t>
  </si>
  <si>
    <t>YS6100P</t>
  </si>
  <si>
    <t>Edged Manicure Station- mobile - maple subbase</t>
  </si>
  <si>
    <t>Edged Manicure Station- mobile - PL subbase</t>
  </si>
  <si>
    <t>YS6200</t>
  </si>
  <si>
    <t>YS6200P</t>
  </si>
  <si>
    <t>Amethyst Station-door cab - maple base</t>
  </si>
  <si>
    <t>Amethyst Station-door cab - PL base</t>
  </si>
  <si>
    <t>YXMS</t>
  </si>
  <si>
    <t>Mirror Stand</t>
  </si>
  <si>
    <t>LK6.51.44</t>
  </si>
  <si>
    <t>Lockers (72-78"Wx13-16"Dx48-52"H) - 12 spaces</t>
  </si>
  <si>
    <t>Basic Science Table  w/CRPL (24"W x 72"L x 30"H)</t>
  </si>
  <si>
    <t>S13H0BC</t>
  </si>
  <si>
    <t>S8100</t>
  </si>
  <si>
    <t>ADA Mobile Demonstration Table (72"L x 33"H x 26"D)</t>
  </si>
  <si>
    <t>S8100C</t>
  </si>
  <si>
    <t>S8100EPU</t>
  </si>
  <si>
    <t xml:space="preserve">       - Sink w/Hand Pump</t>
  </si>
  <si>
    <t>CO5700</t>
  </si>
  <si>
    <t>H831</t>
  </si>
  <si>
    <t>B22.31.3</t>
  </si>
  <si>
    <t xml:space="preserve">Bookcase (17-24"Lx25-32"Hx13-16"D) </t>
  </si>
  <si>
    <t xml:space="preserve">       - Sanitary Collection Unit</t>
  </si>
  <si>
    <t xml:space="preserve">       - Uprights (2) &amp; Crossbar (1)</t>
  </si>
  <si>
    <t>S8100EPUC</t>
  </si>
  <si>
    <t>S2200</t>
  </si>
  <si>
    <t>Mobile Demo Table (48"L x 36"H x 24"D)</t>
  </si>
  <si>
    <t>S2200C</t>
  </si>
  <si>
    <t>Mobile Demo Table w/CRPL (48"L x 36"H x 24"D)</t>
  </si>
  <si>
    <t>S2200EPU</t>
  </si>
  <si>
    <t xml:space="preserve">   - Sliding Doors</t>
  </si>
  <si>
    <t xml:space="preserve">   - Door Area</t>
  </si>
  <si>
    <t xml:space="preserve">   - 4 Drawers</t>
  </si>
  <si>
    <t xml:space="preserve">   - Stainless Steel Sink</t>
  </si>
  <si>
    <t xml:space="preserve">   - Hand Pump Faucet</t>
  </si>
  <si>
    <t xml:space="preserve">   - Sanitary Collection Unit</t>
  </si>
  <si>
    <t xml:space="preserve">   - 2 Uprights, 1 Crossbar</t>
  </si>
  <si>
    <t xml:space="preserve">   - 25' Extension Cord w/Duplex Receptor</t>
  </si>
  <si>
    <t xml:space="preserve">   - Casters; 2 Locking, 2 Standard</t>
  </si>
  <si>
    <t>S2200EPUC</t>
  </si>
  <si>
    <t>Mobile Demo Table w/ CRPL (48"L x 36"H x 24"D)</t>
  </si>
  <si>
    <t xml:space="preserve">   - 3 Drawer Cabinet</t>
  </si>
  <si>
    <t xml:space="preserve">   - Sink/Faucet</t>
  </si>
  <si>
    <t xml:space="preserve">   - Water Disposal Storage</t>
  </si>
  <si>
    <t xml:space="preserve">   - Electric</t>
  </si>
  <si>
    <t xml:space="preserve">   - Uprights</t>
  </si>
  <si>
    <t>4 Person Science Station (72"L x 36"H x 48"D)</t>
  </si>
  <si>
    <t xml:space="preserve">   - 2 Door Cabinet</t>
  </si>
  <si>
    <t xml:space="preserve">   - Book Compartments (4 )</t>
  </si>
  <si>
    <t xml:space="preserve">   - GFI Duplex Receptacles (2)</t>
  </si>
  <si>
    <t xml:space="preserve">   - Gas &amp; Air Cocks</t>
  </si>
  <si>
    <t>S2800</t>
  </si>
  <si>
    <t>Basic 2 Person Science Table (54"W x 29"H x 24"D)</t>
  </si>
  <si>
    <t>Bookcase - (48"L x 76" H x 24" D)</t>
  </si>
  <si>
    <t xml:space="preserve">       - Door Cabinet w/Adjustable Shelf</t>
  </si>
  <si>
    <t>S2800C</t>
  </si>
  <si>
    <t>S2800B</t>
  </si>
  <si>
    <t>Deluxe 2 Person Science Table (54"W x 29"H x 24"D)</t>
  </si>
  <si>
    <t xml:space="preserve">       - Book Compartments (4) </t>
  </si>
  <si>
    <t>S2800BC</t>
  </si>
  <si>
    <t xml:space="preserve">       - Book Compartments (2) </t>
  </si>
  <si>
    <t>Basic 2 Person Science Table (54"W x 36"H x 24"D)</t>
  </si>
  <si>
    <t>S2850C</t>
  </si>
  <si>
    <t>S2850B</t>
  </si>
  <si>
    <t>S2850BC</t>
  </si>
  <si>
    <t>Basic Mobile Lab Table</t>
  </si>
  <si>
    <t xml:space="preserve">       - Adjustable Shelves (2)</t>
  </si>
  <si>
    <t xml:space="preserve">       - Locking Doors (2)</t>
  </si>
  <si>
    <t>Basic Mobile Lab Table w/CRPL</t>
  </si>
  <si>
    <t xml:space="preserve">Basic Mobile Lab Table </t>
  </si>
  <si>
    <t xml:space="preserve">       - Sliding/Locking Doors (2)</t>
  </si>
  <si>
    <t>S4200-S</t>
  </si>
  <si>
    <t xml:space="preserve">       - Folding Countertop (12"W x 24"D)</t>
  </si>
  <si>
    <t xml:space="preserve">       - Tote Trays (4)</t>
  </si>
  <si>
    <t xml:space="preserve">       - Sliding Doors</t>
  </si>
  <si>
    <t>S4200C-S</t>
  </si>
  <si>
    <t xml:space="preserve">       - Uprights &amp; Crossbar </t>
  </si>
  <si>
    <t xml:space="preserve">       - Stainless Steel Sink</t>
  </si>
  <si>
    <t xml:space="preserve">       - Hand Pump</t>
  </si>
  <si>
    <t>S4200CPU-S</t>
  </si>
  <si>
    <t>B222</t>
  </si>
  <si>
    <t>Bookcase (17-24"Lx24"Hx24"D)</t>
  </si>
  <si>
    <t>Deluxe Mobile Lab Table w/Totes &amp; CRPL (48"W x 36"H x 24"D)</t>
  </si>
  <si>
    <t>TIIB</t>
  </si>
  <si>
    <t>Series TL000</t>
  </si>
  <si>
    <t>Series TT000</t>
  </si>
  <si>
    <t>Superior's Instructor's Station</t>
  </si>
  <si>
    <t>TLIS/2SH</t>
  </si>
  <si>
    <t>TLID</t>
  </si>
  <si>
    <t>Deluxe Instructor's Station</t>
  </si>
  <si>
    <t>p6400</t>
  </si>
  <si>
    <t xml:space="preserve">     Electric-Title Area - Surge Protector/Power Bar (1)</t>
  </si>
  <si>
    <t>P5500</t>
  </si>
  <si>
    <t>TL610S</t>
  </si>
  <si>
    <t>P7500</t>
  </si>
  <si>
    <t>B42.51.3M</t>
  </si>
  <si>
    <t>Computer Table w/ 2 keyboards - 6'L</t>
  </si>
  <si>
    <t xml:space="preserve">Individual Corner Units </t>
  </si>
  <si>
    <t>MC4100</t>
  </si>
  <si>
    <t>Extended CAD/Manual Table</t>
  </si>
  <si>
    <t>E5000</t>
  </si>
  <si>
    <t>Electronics Bench w/ monitor stand</t>
  </si>
  <si>
    <t>Instructor's Mobile Technology Station</t>
  </si>
  <si>
    <t>PC7000</t>
  </si>
  <si>
    <t>CP42.52</t>
  </si>
  <si>
    <t>CP862</t>
  </si>
  <si>
    <t>CP372</t>
  </si>
  <si>
    <t>YS5042M</t>
  </si>
  <si>
    <t>Wavy Salon Station - birch plywood, mobile 2 techs</t>
  </si>
  <si>
    <t>Wavy Salon Station -  birch plywood, mobile - 1 tech</t>
  </si>
  <si>
    <t>CPD831.5</t>
  </si>
  <si>
    <t>CO831.5</t>
  </si>
  <si>
    <t>Display Cabinet - 96"L x 72"H x 24"D</t>
  </si>
  <si>
    <t>Display Cabinet - 36"L x 64"H x 24"D</t>
  </si>
  <si>
    <t>Display Cabinet - 96"L x 36"H x 18"D</t>
  </si>
  <si>
    <t>CT5000</t>
  </si>
  <si>
    <t>Bookcase (2'L x28-38"Hx2'D) triangular</t>
  </si>
  <si>
    <t>Cubbyholes - (72" L x 39" H x 12" D)</t>
  </si>
  <si>
    <t>Cubbyholes - (64" L x 39" H x 12" D)</t>
  </si>
  <si>
    <t>AT52.52.5</t>
  </si>
  <si>
    <t>Multi-Purpose Table</t>
  </si>
  <si>
    <t>TE82.53M</t>
  </si>
  <si>
    <t>Cutting Table 96"W x 30"D x 36"H) Mobile</t>
  </si>
  <si>
    <t>WM1000</t>
  </si>
  <si>
    <t>Maple Work Table</t>
  </si>
  <si>
    <t>WM2W00</t>
  </si>
  <si>
    <t>Maple Work Bench w/ Storage</t>
  </si>
  <si>
    <t>CO9000</t>
  </si>
  <si>
    <t>CO5000</t>
  </si>
  <si>
    <t>Superior Demo Table</t>
  </si>
  <si>
    <t>Demo Table</t>
  </si>
  <si>
    <t>YS1020</t>
  </si>
  <si>
    <t>YS4040</t>
  </si>
  <si>
    <t>YS3020</t>
  </si>
  <si>
    <t>YS3120</t>
  </si>
  <si>
    <t>YS5040</t>
  </si>
  <si>
    <t>YS5020</t>
  </si>
  <si>
    <t>Salon Stations w/ shelving - 2 persons</t>
  </si>
  <si>
    <t>Peek-A-Boo Salon Stations - 4 persons</t>
  </si>
  <si>
    <t>Epoxy Sink:  (ID:  25"Wx15"Dx10"H)</t>
  </si>
  <si>
    <t>Elegant Salon Station</t>
  </si>
  <si>
    <t>Crown Salon Station - 2 persons</t>
  </si>
  <si>
    <t xml:space="preserve">Deluxe Salon Station </t>
  </si>
  <si>
    <t>Salon Station</t>
  </si>
  <si>
    <t>YR5040</t>
  </si>
  <si>
    <t>YR4000</t>
  </si>
  <si>
    <t>YR1000</t>
  </si>
  <si>
    <t>CY2200</t>
  </si>
  <si>
    <t>CY3300</t>
  </si>
  <si>
    <t>CY372</t>
  </si>
  <si>
    <t>YN5400</t>
  </si>
  <si>
    <t>Curved Receptionist Desk</t>
  </si>
  <si>
    <t>Receptionist Desk</t>
  </si>
  <si>
    <t>Tapered Receptionist Desk</t>
  </si>
  <si>
    <t>Display Cabinets Corner Style</t>
  </si>
  <si>
    <t>CY4000</t>
  </si>
  <si>
    <t>Display Cabinets  8'Wx38"H x2'D - 2 glass shelves</t>
  </si>
  <si>
    <t>Slender Display Cabinet</t>
  </si>
  <si>
    <t>Display Cabinets  w/ Storage</t>
  </si>
  <si>
    <t>YN2200</t>
  </si>
  <si>
    <t xml:space="preserve">       - Maple/Oak (all edges)</t>
  </si>
  <si>
    <t>Maple/Oak Power Pole</t>
  </si>
  <si>
    <t>Portable Drafting Table 36'Lx24"D</t>
  </si>
  <si>
    <t>XD32</t>
  </si>
  <si>
    <t>XD1.52</t>
  </si>
  <si>
    <t>Portable Drafting Table 24"Lx18"D</t>
  </si>
  <si>
    <t>CY 1000</t>
  </si>
  <si>
    <t>Display Cabinet</t>
  </si>
  <si>
    <t>YN 1100</t>
  </si>
  <si>
    <t>YN 2100</t>
  </si>
  <si>
    <t>YN 3100</t>
  </si>
  <si>
    <t>YN 4500</t>
  </si>
  <si>
    <t>YN 7800</t>
  </si>
  <si>
    <t>YN 6300</t>
  </si>
  <si>
    <t>YN 8200</t>
  </si>
  <si>
    <t>Receptionist Station</t>
  </si>
  <si>
    <t>YR 2000</t>
  </si>
  <si>
    <t>YR 3000</t>
  </si>
  <si>
    <t>YR 5000</t>
  </si>
  <si>
    <t>Dual Salon Station</t>
  </si>
  <si>
    <t>YS 1120</t>
  </si>
  <si>
    <t>Mobile Single Station</t>
  </si>
  <si>
    <t>YS 1310</t>
  </si>
  <si>
    <t>Individual Salon Station</t>
  </si>
  <si>
    <t>YS 2020</t>
  </si>
  <si>
    <t>Quad Salon Station</t>
  </si>
  <si>
    <t>CW930</t>
  </si>
  <si>
    <t>CW1230</t>
  </si>
  <si>
    <t>CW1530</t>
  </si>
  <si>
    <t>CW1830</t>
  </si>
  <si>
    <t>CW2130</t>
  </si>
  <si>
    <t>CW2430</t>
  </si>
  <si>
    <t>CW2730</t>
  </si>
  <si>
    <t>CW3030</t>
  </si>
  <si>
    <t>CW3330</t>
  </si>
  <si>
    <t>CW3630</t>
  </si>
  <si>
    <t>CW3930</t>
  </si>
  <si>
    <t>CW4230</t>
  </si>
  <si>
    <t>CW3012</t>
  </si>
  <si>
    <t>CW3612</t>
  </si>
  <si>
    <t>CW3912</t>
  </si>
  <si>
    <t>CW3015</t>
  </si>
  <si>
    <t>CW3315</t>
  </si>
  <si>
    <t>CW3615</t>
  </si>
  <si>
    <t>CWDC2430</t>
  </si>
  <si>
    <t>CWBC2730</t>
  </si>
  <si>
    <t>CWP1884</t>
  </si>
  <si>
    <t>CW2484</t>
  </si>
  <si>
    <t>CB9</t>
  </si>
  <si>
    <t>CB12</t>
  </si>
  <si>
    <t>CB15</t>
  </si>
  <si>
    <t>P6001</t>
  </si>
  <si>
    <t>Computer Table - Basic -(7'- 8'L x 30"D)</t>
  </si>
  <si>
    <t>CB18</t>
  </si>
  <si>
    <t>CB21</t>
  </si>
  <si>
    <t>CB24</t>
  </si>
  <si>
    <t>CB27</t>
  </si>
  <si>
    <t>CB30</t>
  </si>
  <si>
    <t>CB33</t>
  </si>
  <si>
    <t>CB36</t>
  </si>
  <si>
    <t>CB39</t>
  </si>
  <si>
    <t>CB42</t>
  </si>
  <si>
    <t>CB48</t>
  </si>
  <si>
    <t>CB45</t>
  </si>
  <si>
    <t>CSB33</t>
  </si>
  <si>
    <t>CSB36</t>
  </si>
  <si>
    <t>CSB42</t>
  </si>
  <si>
    <t>CEZ3612</t>
  </si>
  <si>
    <t>CLS3612</t>
  </si>
  <si>
    <t>CDB15</t>
  </si>
  <si>
    <t>CDB18</t>
  </si>
  <si>
    <t>CDB24</t>
  </si>
  <si>
    <t>CDB36</t>
  </si>
  <si>
    <t>Wall Cabinet 9"Lx30"Hx12"D</t>
  </si>
  <si>
    <t>Wall Cabinet 12"Lx30"Hx12"D</t>
  </si>
  <si>
    <t>Wall Cabinet 15"Lx30"Hx12"D</t>
  </si>
  <si>
    <t>Wall Cabinet 18"Lx30"Hx12"D</t>
  </si>
  <si>
    <t>Wall Cabinet 21"Lx30"Hx12"D</t>
  </si>
  <si>
    <t>Wall Cabinet 24"Lx30"Hx12"D</t>
  </si>
  <si>
    <t>Wall Cabinet 27"Lx30"Hx12"D</t>
  </si>
  <si>
    <t>Wall Cabinet 30"Lx30"Hx12"D</t>
  </si>
  <si>
    <t>Wall Cabinet 33"Lx30"Hx12"D</t>
  </si>
  <si>
    <t>H541-25</t>
  </si>
  <si>
    <t>Wall Cabinet 36"Lx30"Hx12"D</t>
  </si>
  <si>
    <t>Wall Cabinet 39"Lx30"Hx12"D</t>
  </si>
  <si>
    <t>Wall Cabinet 42"Lx30"Hx12"D</t>
  </si>
  <si>
    <t>Wall Cabinet 30"Lx12"Hx12"D</t>
  </si>
  <si>
    <t>Wall Cabinet 36"Lx12"Hx12"D</t>
  </si>
  <si>
    <t>Wall Cabinet 39"Lx12"Hx12"D</t>
  </si>
  <si>
    <t>Wall Cabinet 30"Lx15"Hx12"D</t>
  </si>
  <si>
    <t>Wall Cabinet 33"Lx15"Hx12"D</t>
  </si>
  <si>
    <t>Wall Cabinet 36"Lx15"Hx12"D</t>
  </si>
  <si>
    <t>Blind Corner</t>
  </si>
  <si>
    <t>Cabinet 18"Lx84"Hx24"D 5 shelves</t>
  </si>
  <si>
    <t>Cabinet 24"Lx84"Hx24"D 5 shelves</t>
  </si>
  <si>
    <t>Base w/ 1 Door, 1 Drawer 9"Lx36"Hx24"D</t>
  </si>
  <si>
    <t>Base w/ 1 Door, 1 Drawer 12"Lx36"Hx24"D</t>
  </si>
  <si>
    <t>Base w/ 1 Door, 1 Drawer 15"Lx36"Hx24"D</t>
  </si>
  <si>
    <t>Base w/ 1 Door, 1 Drawer 18"Lx36"Hx24"D</t>
  </si>
  <si>
    <t>Base w/ 1 Door, 1 Drawer 24"Lx36"Hx24"D</t>
  </si>
  <si>
    <t>Base w/ 2 Door, 2 Drawer 27"Lx36"Hx24"D</t>
  </si>
  <si>
    <t>Base w/ 2 Door, 2 Drawer 30"Lx36"Hx24"D</t>
  </si>
  <si>
    <t>Base w/ 2 Door, 2 Drawer 33"Lx36"Hx24"D</t>
  </si>
  <si>
    <t>Base w/ 2 Door, 2 Drawer 36"Lx36"Hx24"D</t>
  </si>
  <si>
    <t>Base w/ 2 Door, 2 Drawer 39"Lx36"Hx24"D</t>
  </si>
  <si>
    <t>Base w/ 2 Door, 2 Drawer 42"Lx36"Hx24"D</t>
  </si>
  <si>
    <t>Base w/ 2 Door, 2 Drawer 45"Lx36"Hx24"D</t>
  </si>
  <si>
    <t>Base w/ 2 Door, 2 Drawer 48"Lx36"Hx24"D</t>
  </si>
  <si>
    <t>36" Lazy Susan bifold door</t>
  </si>
  <si>
    <t>36" easy reach fixed shelf</t>
  </si>
  <si>
    <t>Base 3 drawers, 2 deep, 1 shallow 15"Lx36"Hx24"D</t>
  </si>
  <si>
    <t>Base 3 drawers, 2 deep, 1 shallow 18"Lx36"Hx24"D</t>
  </si>
  <si>
    <t>Table 17-24"W x17-24"D x 20"H)</t>
  </si>
  <si>
    <t>Base 3 drawers, 2 deep, 1 shallow 24"Lx36"Hx24"D</t>
  </si>
  <si>
    <t>Base 3 drawers, 2 deep, 1 shallow 30"Lx36"Hx24"D</t>
  </si>
  <si>
    <t>Base 3 drawers, 2 deep, 1 shallow 36"Lx36"Hx24"D</t>
  </si>
  <si>
    <t>CDB30</t>
  </si>
  <si>
    <t>Wall Diagonal Corner 30"H</t>
  </si>
  <si>
    <t>CSY</t>
  </si>
  <si>
    <t>Add tray to cabinet</t>
  </si>
  <si>
    <t>CXW</t>
  </si>
  <si>
    <t>Add dwr. to cabinet</t>
  </si>
  <si>
    <t>CBX16</t>
  </si>
  <si>
    <t>KT27</t>
  </si>
  <si>
    <t>Kiosk rectangular</t>
  </si>
  <si>
    <t>B23.31</t>
  </si>
  <si>
    <t>CW2424</t>
  </si>
  <si>
    <t>Wall Cabinet 24"Lx24"Hx12"D</t>
  </si>
  <si>
    <t>CW2431.3</t>
  </si>
  <si>
    <t>Wall Cabinet 24"Lx16"Hx36"D</t>
  </si>
  <si>
    <t>CWP329032</t>
  </si>
  <si>
    <t>Cabinet 32"Lx90"Hx32"D 5 shelves</t>
  </si>
  <si>
    <t>CWP387.2</t>
  </si>
  <si>
    <t>CB2.81.33</t>
  </si>
  <si>
    <t>Base w/ 2 Door, 2 Drawer 32"Lx36"Hx16"D</t>
  </si>
  <si>
    <t>CD3.52.53</t>
  </si>
  <si>
    <t>Cabinet 5 Adj. Shelves  (42"lx36'Hx32"D)</t>
  </si>
  <si>
    <t>CN22</t>
  </si>
  <si>
    <t>CN21.3</t>
  </si>
  <si>
    <t>CN2.25</t>
  </si>
  <si>
    <t>Countertop on Cabinet - (24" L x 24"D)</t>
  </si>
  <si>
    <t>Countertop on Cabinet - (24" L x 16"D)</t>
  </si>
  <si>
    <t>Countertop on Cabinet - (24" L x 30"D)</t>
  </si>
  <si>
    <t>YM333</t>
  </si>
  <si>
    <t>Mirror 3'x3'</t>
  </si>
  <si>
    <t>YM32.5</t>
  </si>
  <si>
    <t>Mirror 30"x3'</t>
  </si>
  <si>
    <t>Mirror 3'x2'</t>
  </si>
  <si>
    <t>CY 2201</t>
  </si>
  <si>
    <t>CY 3301</t>
  </si>
  <si>
    <t>YN 5401</t>
  </si>
  <si>
    <t>YR 1001</t>
  </si>
  <si>
    <t>YR 4001</t>
  </si>
  <si>
    <t>YS 1021</t>
  </si>
  <si>
    <t>YS 3021</t>
  </si>
  <si>
    <t>YS 4041</t>
  </si>
  <si>
    <t>YS 5041</t>
  </si>
  <si>
    <t>KR27</t>
  </si>
  <si>
    <t>I1000</t>
  </si>
  <si>
    <t>I2000</t>
  </si>
  <si>
    <t>I3000</t>
  </si>
  <si>
    <t>I4000</t>
  </si>
  <si>
    <t>I000</t>
  </si>
  <si>
    <t>Mail slots (3'Lx6'Hx13 to 16"D) fixed slots 45 slots</t>
  </si>
  <si>
    <t>Name Plates w/ labels-adhesive back on 3/4"x6"</t>
  </si>
  <si>
    <t>XSH</t>
  </si>
  <si>
    <t>B511</t>
  </si>
  <si>
    <t xml:space="preserve">Bookcase (49-60"Lx12"Hx12"D) </t>
  </si>
  <si>
    <t>Cubbyholes-(60"L x 48"H x 12"D) 25 slots</t>
  </si>
  <si>
    <t>Mail slots (4'Lx6'Hx13 to 16"D) fixed slots 52 slots</t>
  </si>
  <si>
    <t xml:space="preserve">Kiosk triangular </t>
  </si>
  <si>
    <t>XA10</t>
  </si>
  <si>
    <t>Acrylic Literature Displayers 4.5"x8.5"x1"</t>
  </si>
  <si>
    <t>XA20</t>
  </si>
  <si>
    <t>XA310</t>
  </si>
  <si>
    <t>Acrylic Literature Displayers 11"x8.5"x1"</t>
  </si>
  <si>
    <t>Acrylic Literature Displayers 22"x28"</t>
  </si>
  <si>
    <t>CLZ</t>
  </si>
  <si>
    <t>Lazy Susan</t>
  </si>
  <si>
    <t>B1.471</t>
  </si>
  <si>
    <t>B171</t>
  </si>
  <si>
    <t>CW3236</t>
  </si>
  <si>
    <t>Wall Cabinet 32"Lx32-48"Hx12"D</t>
  </si>
  <si>
    <t>J2.81.51</t>
  </si>
  <si>
    <t>Hutch - 32”L x 18"H x 12”D</t>
  </si>
  <si>
    <t xml:space="preserve"> Bookcase - (12" L x 76" H x 12" D)</t>
  </si>
  <si>
    <t>B1.36.31</t>
  </si>
  <si>
    <t xml:space="preserve"> Bookcase - (16" L x 76" H x 12" D)</t>
  </si>
  <si>
    <t>B16.31</t>
  </si>
  <si>
    <t>Bookcase (12"Lx84"Hx12"D)</t>
  </si>
  <si>
    <t>Bookcase (16"Lx84"Hx12"D)</t>
  </si>
  <si>
    <t xml:space="preserve"> Misc.      - Grommets (each)</t>
  </si>
  <si>
    <t xml:space="preserve"> Misc.      - Wire Tray - mounted under counter (1)</t>
  </si>
  <si>
    <t>I4050</t>
  </si>
  <si>
    <t>Mail slots (4'Lx5'Hx13 to 16"D) fixed slots 36 slots</t>
  </si>
  <si>
    <t>I2050</t>
  </si>
  <si>
    <t>H7.52.31</t>
  </si>
  <si>
    <t>H5.32.31</t>
  </si>
  <si>
    <t>Cubbyholes - (90" L x 27" H x 12"D)</t>
  </si>
  <si>
    <t>Cubbyholes - (65" L x 27" H x 12"D)</t>
  </si>
  <si>
    <t>P6300</t>
  </si>
  <si>
    <t>Computer Table - Basic - (1) 5'L</t>
  </si>
  <si>
    <t>PPC</t>
  </si>
  <si>
    <t>PPH</t>
  </si>
  <si>
    <t>"C" shaped Partitions on  Tables 5'L - 6'L</t>
  </si>
  <si>
    <t>"H" shaped Partitions on  Tables 5'L - 6'L</t>
  </si>
  <si>
    <t>D522.5</t>
  </si>
  <si>
    <t>Table - (72" L x 29" H x 24" D)</t>
  </si>
  <si>
    <t>B3.77.6</t>
  </si>
  <si>
    <t>PPC26</t>
  </si>
  <si>
    <t>PPC27</t>
  </si>
  <si>
    <t>PPC28</t>
  </si>
  <si>
    <t>PPC36</t>
  </si>
  <si>
    <t>PPC37</t>
  </si>
  <si>
    <t>PPC38</t>
  </si>
  <si>
    <t>C shaped Partition 24"dX 24"h X 72"w</t>
  </si>
  <si>
    <t>C shaped Partition 24"d X24"h X 84w</t>
  </si>
  <si>
    <t>C shaped Partition 24"dX 24"h X 96"w</t>
  </si>
  <si>
    <t>C shaped Partition 36"dX 24"h X 72"w</t>
  </si>
  <si>
    <t>C shaped Partition 36"dX 24"h X 96"w</t>
  </si>
  <si>
    <t>C shaped Partition 36"dX 24"h X84"w</t>
  </si>
  <si>
    <t>VCD 100</t>
  </si>
  <si>
    <t>Depressible Book cart (17-24"Hx17-24"Dx25-32"W</t>
  </si>
  <si>
    <t>S2700</t>
  </si>
  <si>
    <t>Epoxy top science cabinet 30'Wx30'Dx36"H</t>
  </si>
  <si>
    <t>B35.32</t>
  </si>
  <si>
    <t>Bookcase - (36" L x 60-70" H x 17-24" D)</t>
  </si>
  <si>
    <t>BV44.82</t>
  </si>
  <si>
    <t>Bookcase - vertical(3'-4' L x48" H x 17-24" D)</t>
  </si>
  <si>
    <t>Hutch - 48”L x 32"H x 24”D</t>
  </si>
  <si>
    <t>J42.82</t>
  </si>
  <si>
    <t>Epoxy top science cabinet 30'Wx30'Dx36"H-24'D cab</t>
  </si>
  <si>
    <t>S2750</t>
  </si>
  <si>
    <t>H442-24</t>
  </si>
  <si>
    <t>Cubbyholes-(48"L x 3-4'H x 2'D) 24 slots</t>
  </si>
  <si>
    <t>HW41.21.2-5</t>
  </si>
  <si>
    <t>Cubbyhole - wall - 4'Wx15"H x12'D - 5 sections</t>
  </si>
  <si>
    <t xml:space="preserve">Resource Storage Cab(17-24"Lx72"H x16-24"D) </t>
  </si>
  <si>
    <t>CP972</t>
  </si>
  <si>
    <t>Display Cabinet - 110"L x 22"H x 84"D</t>
  </si>
  <si>
    <t>HWS41.21-4</t>
  </si>
  <si>
    <t>Cubbyhole - wall - 4'Wx15"H x12"D - 4 sections</t>
  </si>
  <si>
    <t>CW2124</t>
  </si>
  <si>
    <t>Wall Cabinet 21"Lx24"Hx12"D</t>
  </si>
  <si>
    <t>CW3324</t>
  </si>
  <si>
    <t>Wall Cabinet 33"Lx24"Hx12"D</t>
  </si>
  <si>
    <t>CRF22</t>
  </si>
  <si>
    <t>CRF1.56</t>
  </si>
  <si>
    <t>Replace maple fronts - 18-24" W x24-32"H</t>
  </si>
  <si>
    <t>CRF42</t>
  </si>
  <si>
    <t>Replace maple fronts  24-48" W x24-32"H</t>
  </si>
  <si>
    <t>CRF23</t>
  </si>
  <si>
    <t>Replace maple fronts - 18-24" W x32-36"H</t>
  </si>
  <si>
    <t>CRF43</t>
  </si>
  <si>
    <t>Replace maple fronts - 24-48" W x32-36"H</t>
  </si>
  <si>
    <t>Replace maple fronts - 12-18" W x 48-72"H</t>
  </si>
  <si>
    <t>Instructor's Station - 1 sink base &amp; 1 door cab w/ GFI</t>
  </si>
  <si>
    <t xml:space="preserve"> (no wiring) &amp; book compartment</t>
  </si>
  <si>
    <t>S2860</t>
  </si>
  <si>
    <t>SOE</t>
  </si>
  <si>
    <t>Oven enclosures - 30"w x 24"D x 2"H</t>
  </si>
  <si>
    <t>TE532.5M</t>
  </si>
  <si>
    <t>Mobile Engineering Table  (60"W x 36"H x 30"D)</t>
  </si>
  <si>
    <t>S30H0M</t>
  </si>
  <si>
    <t>S30H0EM</t>
  </si>
  <si>
    <t>Table, 5'Wx36"Hx30"D - H legs, mobile</t>
  </si>
  <si>
    <t>Table, 5'Wx36"Hx30"D - H legs, mobile, epoxy top</t>
  </si>
  <si>
    <t>Engineering table (cubby) 5'Wx x30'D x3'H, epoxy</t>
  </si>
  <si>
    <t>Table, 5'Wx29"Hx30"D - H legs,  - ADA</t>
  </si>
  <si>
    <t>S30H0A</t>
  </si>
  <si>
    <t>S30H0EA</t>
  </si>
  <si>
    <t>Table, 5'Wx29"Hx30"D - H legs, ADA,epoxy top</t>
  </si>
  <si>
    <t>SE532.5EM-.05</t>
  </si>
  <si>
    <t>Corner Shelving Unit -32-48"'H x 2'D x 2'L curved</t>
  </si>
  <si>
    <t>Hutch - 49-60 x 32"H x 12”D</t>
  </si>
  <si>
    <t>J53.51</t>
  </si>
  <si>
    <t>Bookcase (25-32"Lx25-36"Hx17-24"D)</t>
  </si>
  <si>
    <t>SS5000</t>
  </si>
  <si>
    <t>SCE3000</t>
  </si>
  <si>
    <t>Epoxy Top:  48"x25"</t>
  </si>
  <si>
    <t>XCGS</t>
  </si>
  <si>
    <t>Glass shelf w/ brackets 32"x15"x3/8"</t>
  </si>
  <si>
    <t>CDD1.56.32</t>
  </si>
  <si>
    <t>Resource Storage Cab(18'Lx76-84"H x-17-24"D) 3 horiz sh below</t>
  </si>
  <si>
    <t>BW2.841</t>
  </si>
  <si>
    <t>Bookcase - wire shelves 32"Wx48"Hx18"D</t>
  </si>
  <si>
    <t>Hutch -32- 48”L x 32"H x 12”D</t>
  </si>
  <si>
    <t>Cubbyholes-(36"L x 3-4'H x 2'D) 9 slots</t>
  </si>
  <si>
    <t>Cubbyholes-(48"L x 3-4'H x 2'D) 12 slots PL</t>
  </si>
  <si>
    <t>H442-12P</t>
  </si>
  <si>
    <t>Cubbyholes-(48"L x 17-27"H x 12"D) 12 slots</t>
  </si>
  <si>
    <t>Cubbyholes-(48"L x 36"H x 24"D) 12 slots PL</t>
  </si>
  <si>
    <t>H432-12P</t>
  </si>
  <si>
    <t>Cubbyholes-(36"L x 3-4'H x 2'D)-9 slots PL</t>
  </si>
  <si>
    <t>H342-9</t>
  </si>
  <si>
    <t>H342-9P</t>
  </si>
  <si>
    <t>SA3500</t>
  </si>
  <si>
    <t>CRPL Top:  48"x25"</t>
  </si>
  <si>
    <t>SCR3000</t>
  </si>
  <si>
    <t>Acrylic Sink (25" x 22" x 12"D)</t>
  </si>
  <si>
    <t>Epoxy Sink:  (ID:  30"Wx16"Dx18"H)</t>
  </si>
  <si>
    <t>SS4000</t>
  </si>
  <si>
    <t>Epoxy Sink:  (ID:  28"Wx15"Dx11.50"H)</t>
  </si>
  <si>
    <t xml:space="preserve">Cabinet 36"Lx60-87"Hx24"D </t>
  </si>
  <si>
    <t>Alarm Cabinet (30-48"L x 6-12"D x74- 96"H</t>
  </si>
  <si>
    <t>XCO6.5</t>
  </si>
  <si>
    <t>XCT</t>
  </si>
  <si>
    <t>Column 4" x 79" PVC pipe wrapped in maple</t>
  </si>
  <si>
    <t>column Cap maple</t>
  </si>
  <si>
    <t>N6201.5</t>
  </si>
  <si>
    <t>Hutch - 49-60”L x24-48"H x 12”D</t>
  </si>
  <si>
    <t>Bookcase - (33-48"L x60-96" H x 7-12" D)</t>
  </si>
  <si>
    <t xml:space="preserve"> Bookcase - (28-32" L x 60-76" H x 12" D)</t>
  </si>
  <si>
    <t>Bookcase (25-32"Lx60-72"Hx12"D)</t>
  </si>
  <si>
    <t xml:space="preserve">Bookcase (33-48"Lx60-72"Hx12"D) </t>
  </si>
  <si>
    <t>A842.5</t>
  </si>
  <si>
    <t>Table (96"W x 48"D x 29"H)</t>
  </si>
  <si>
    <t>Bookcase (25-32"Lx32-48"Hx12"D)</t>
  </si>
  <si>
    <t>AQ100</t>
  </si>
  <si>
    <t>Metal Pedestal Table (half round, half square) 29"H x 48"W</t>
  </si>
  <si>
    <t>XB100</t>
  </si>
  <si>
    <t>Bench - 18"H x 16"D x64"W - hinged top</t>
  </si>
  <si>
    <t>XB200</t>
  </si>
  <si>
    <t>Bench - 18"H x 16"D x48"W - hinged top</t>
  </si>
  <si>
    <t>Comp Table -6 stations 8'W x 4'D x 29"H</t>
  </si>
  <si>
    <t>VL100</t>
  </si>
  <si>
    <t>Deluxe lecturn - raised face sides - cherry 4'H x26"W x22"d</t>
  </si>
  <si>
    <t>CMC100</t>
  </si>
  <si>
    <t>Drafting Cab w/ 6 dwr  48"Lx43"Hx36"D(2 pcs)</t>
  </si>
  <si>
    <t xml:space="preserve">Bookcase (33-48"Lx33-48"Hx12-24"D) </t>
  </si>
  <si>
    <t>SO2000</t>
  </si>
  <si>
    <t>Octagon table w/ 4 dwr/dr. cab 56"Wx56"W x36"H- epoxy top</t>
  </si>
  <si>
    <t>XKW</t>
  </si>
  <si>
    <t>Knee Wall, 8'W x 6"D x 36-48"H - Pl top</t>
  </si>
  <si>
    <t>S3451E</t>
  </si>
  <si>
    <t xml:space="preserve">       -  Door (2) Cabinets each side</t>
  </si>
  <si>
    <t>XAP</t>
  </si>
  <si>
    <t xml:space="preserve"> access panel</t>
  </si>
  <si>
    <t>XPM</t>
  </si>
  <si>
    <t>Add post - mahogeny</t>
  </si>
  <si>
    <t>RM</t>
  </si>
  <si>
    <t>Repair/modify per man hour</t>
  </si>
  <si>
    <t>CD2.872T</t>
  </si>
  <si>
    <t>Resource Storage Cab(25-32"Lx-76-84"H x24"D)-11 trays</t>
  </si>
  <si>
    <t>CXFW</t>
  </si>
  <si>
    <t>Add  filing dwr. to cabinet</t>
  </si>
  <si>
    <t>Hutch -24”L x 48"H x 18”D</t>
  </si>
  <si>
    <t>J241.5</t>
  </si>
  <si>
    <t>P6010</t>
  </si>
  <si>
    <t>XR343.51.8</t>
  </si>
  <si>
    <t>3 stage riser - 48"W x 42"D x 21"H</t>
  </si>
  <si>
    <t>H431-12</t>
  </si>
  <si>
    <t>Cubbyholes-(48"L x 36"H x 12"D) 12 slots</t>
  </si>
  <si>
    <t>H361</t>
  </si>
  <si>
    <t>Cubbyholes-(36"L x 72"H x 12"D) 18 slots</t>
  </si>
  <si>
    <t>S5050E</t>
  </si>
  <si>
    <t>S5040E</t>
  </si>
  <si>
    <t xml:space="preserve">       - Center Door Cabinet or access panel</t>
  </si>
  <si>
    <t xml:space="preserve">       - Center Door Cabinet -locking</t>
  </si>
  <si>
    <t xml:space="preserve">       -2  Leg Panel</t>
  </si>
  <si>
    <t>TE633M</t>
  </si>
  <si>
    <t>Mobile Engineering Table -  (72"W x 36"H x 36"D)</t>
  </si>
  <si>
    <t>J6.83.31.2</t>
  </si>
  <si>
    <t>Hutch - 72-84”L x24-48"H x 13-16”D</t>
  </si>
  <si>
    <t>Tackboard  w/black fabric 69"W x 16.5"H</t>
  </si>
  <si>
    <t>XTB</t>
  </si>
  <si>
    <t xml:space="preserve">      - Curved area at counter intersection</t>
  </si>
  <si>
    <t>Mobile Bookcase - (48" L x 32-42" H x 13-16" D)</t>
  </si>
  <si>
    <t>Mobile Bookcase - (48" L x 25-32" H x 13-16" D)</t>
  </si>
  <si>
    <t>CD1.462</t>
  </si>
  <si>
    <t xml:space="preserve">Resource Storage Cab(13-16"Lx72"H x16-24"D) </t>
  </si>
  <si>
    <t>LK3800</t>
  </si>
  <si>
    <t>Lockers (3-4''Wx24"Dx36"H) - 4 students</t>
  </si>
  <si>
    <t>Serger Table - Basic -(54"W x 29"H x 24"D)</t>
  </si>
  <si>
    <t>B22.81T</t>
  </si>
  <si>
    <t>Cab. PL- Door (17- 24"L x 29-36"H x 24"D)</t>
  </si>
  <si>
    <t>Art Table (72"W x36- 42"D x 36"H)</t>
  </si>
  <si>
    <t>I3060</t>
  </si>
  <si>
    <t>Mail slots (3'Lx3'Hx12"D) fixed slots 21 slots</t>
  </si>
  <si>
    <t>BEZ221</t>
  </si>
  <si>
    <t>Bookcase -Easy Reach (2'Lx2'Lx 2' H x 1" D)</t>
  </si>
  <si>
    <t>Bookcase - (48"L x 24-32" H x 12" D)</t>
  </si>
  <si>
    <t>Cubbyholes-(48"L x 36"H x 24"D)9- 12 slots</t>
  </si>
  <si>
    <t xml:space="preserve">Bookcase (33-48"Lx30-48"Hx12-24"D) </t>
  </si>
  <si>
    <t>B221</t>
  </si>
  <si>
    <t xml:space="preserve">Bookcase (17-24"Lx24"Hx12"D) </t>
  </si>
  <si>
    <t>CCD</t>
  </si>
  <si>
    <t>CCW</t>
  </si>
  <si>
    <t>Change door fronts - 4sf</t>
  </si>
  <si>
    <t>Change door/dwr fronts - 4sf</t>
  </si>
  <si>
    <t xml:space="preserve"> Cab maple - 1 Door w/Adj Shelf-2'Hx2'Dx17-24"W</t>
  </si>
  <si>
    <t>Bookcase (25-32"L x 36-48"H x12"D)</t>
  </si>
  <si>
    <t>Corner Hutch-(24-32Lx24-32"Lx4'-5'4"Hx1'D w/ 20" diag.)</t>
  </si>
  <si>
    <t>Bookcase (25-32"Lx72-84"Hx15-24"D)</t>
  </si>
  <si>
    <t>Bookcase -Triangular (1'Lx 3' H x 2' D)</t>
  </si>
  <si>
    <t>Easy Reach Cab:  25-36"Lx25-36"L x16-2'Dx76-84"H w/ 2: 12" bifolded doors</t>
  </si>
  <si>
    <t>Bookcase (25-32"Lx24-32"Hx12"D)</t>
  </si>
  <si>
    <t xml:space="preserve">Bookcase -33-4'Lx3'Hx2'D </t>
  </si>
  <si>
    <t>XRH</t>
  </si>
  <si>
    <t>Range hood</t>
  </si>
  <si>
    <t>CW2724</t>
  </si>
  <si>
    <t>Wall Cabinet 27"Lx24"Hx12"D</t>
  </si>
  <si>
    <t>BC23.81</t>
  </si>
  <si>
    <t>Bookcase/cabinet combo 2'W x 3-4"H x 1'D</t>
  </si>
  <si>
    <t>Bookcase (21-24"Lx25-32"Hx17-24"D)</t>
  </si>
  <si>
    <t>Table - (60-72" L x 29" H x 24" D)</t>
  </si>
  <si>
    <t>Table (48"W x 25-48"D x 29"H)</t>
  </si>
  <si>
    <t xml:space="preserve">       - Entire unit mobile</t>
  </si>
  <si>
    <t>Drafting Cab w/ 6 dwr  42"Lx34"Hx30"D</t>
  </si>
  <si>
    <t>CMC50</t>
  </si>
  <si>
    <t>Bookcase - (30-48" L x 24-36" H x 12" D)</t>
  </si>
  <si>
    <t xml:space="preserve"> Table -(7'- 8'L x 24"D) x 36- 42"H</t>
  </si>
  <si>
    <t>Resource Storage Cab(3'Lx60-84"H x-17-24"D) 6 sh,4 adj.</t>
  </si>
  <si>
    <t>CM1000</t>
  </si>
  <si>
    <t>CM4100</t>
  </si>
  <si>
    <t>CM4000</t>
  </si>
  <si>
    <t>CM4150</t>
  </si>
  <si>
    <t>CM4700</t>
  </si>
  <si>
    <t>Cab - 27"Wx83"Hx30"D - 9 sm, 1 med compartment</t>
  </si>
  <si>
    <t>Cab - 27"Wx83"Hx40"D - 3  med compartment</t>
  </si>
  <si>
    <t>Cab - 27"Wx83"Hx40"D - 10 sm compartment</t>
  </si>
  <si>
    <t>Cab - 27"Wx83"Hx40"D - 15 small compartment</t>
  </si>
  <si>
    <t>Cab - 27"Wx83"Hx40"D - 6 sm, 1  med compartment</t>
  </si>
  <si>
    <t>A7000</t>
  </si>
  <si>
    <t>Art Table 96"W x 30"D x 36"H)  trestle</t>
  </si>
  <si>
    <t>A8000</t>
  </si>
  <si>
    <t>Art Table 96"W x 48"D x 36"H)  trestle</t>
  </si>
  <si>
    <t>BEZ261</t>
  </si>
  <si>
    <t>Bookcase -Easy Reach (2'Lx2'Lx 6' H x 2' D)</t>
  </si>
  <si>
    <t>PC8000</t>
  </si>
  <si>
    <t>Carrels - 2 person - plexiglass protected computer 56"L x 2'D x 46"H</t>
  </si>
  <si>
    <t>I3071P</t>
  </si>
  <si>
    <t>Mail slots (3'Lx50"Hx12"D)24 slots,1 large - PL</t>
  </si>
  <si>
    <t>Mail slots (4'Lx37"Hx12"D) fixed slots 24 slots</t>
  </si>
  <si>
    <t>I4059</t>
  </si>
  <si>
    <t>Sink Base 3'Lx3'Hx2'D w/ 2 doors or access panels</t>
  </si>
  <si>
    <t>Sink Base 42"Lx3'Hx2'D w/ 2 doors or access panels</t>
  </si>
  <si>
    <t>CSB26.5</t>
  </si>
  <si>
    <t>Sink Base 25-32"Lx3'Hx2'D w/ 2 doors or access panels</t>
  </si>
  <si>
    <t>Serger Table (49-84" W x 2'D x 29"H)</t>
  </si>
  <si>
    <t>Computer Table - Basic -(6'- 8'L)</t>
  </si>
  <si>
    <t>Doerr's Custom Cabinets &amp; Trim LLC</t>
  </si>
  <si>
    <t>Educational/Insititutional Furniture Pricing  January 1, 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</si>
</sst>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5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9"/>
      <name val="Arial"/>
      <family val="2"/>
    </font>
    <font>
      <sz val="12"/>
      <color indexed="60"/>
      <name val="Times New Roman"/>
      <family val="1"/>
    </font>
    <font>
      <u val="singleAccounting"/>
      <sz val="12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u/>
      <sz val="10"/>
      <name val="Times New Roman"/>
      <family val="1"/>
    </font>
    <font>
      <u/>
      <sz val="11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u/>
      <sz val="12"/>
      <color indexed="8"/>
      <name val="Times New Roman"/>
      <family val="1"/>
    </font>
    <font>
      <u val="singleAccounting"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44" fontId="3" fillId="0" borderId="0" xfId="1" applyFont="1" applyFill="1"/>
    <xf numFmtId="0" fontId="3" fillId="0" borderId="0" xfId="0" applyFont="1" applyFill="1" applyBorder="1" applyAlignment="1">
      <alignment horizontal="center"/>
    </xf>
    <xf numFmtId="44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5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/>
    <xf numFmtId="44" fontId="11" fillId="0" borderId="0" xfId="1" applyFont="1" applyFill="1"/>
    <xf numFmtId="0" fontId="13" fillId="0" borderId="0" xfId="0" applyFont="1" applyAlignment="1">
      <alignment horizontal="left" wrapText="1"/>
    </xf>
    <xf numFmtId="0" fontId="15" fillId="0" borderId="0" xfId="0" applyFont="1" applyFill="1" applyAlignment="1"/>
    <xf numFmtId="9" fontId="17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13" fillId="0" borderId="0" xfId="0" applyFont="1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44" fontId="21" fillId="0" borderId="0" xfId="1" applyFont="1" applyFill="1"/>
    <xf numFmtId="0" fontId="13" fillId="0" borderId="0" xfId="0" applyFont="1" applyFill="1" applyAlignment="1"/>
    <xf numFmtId="0" fontId="23" fillId="0" borderId="0" xfId="0" applyFont="1" applyFill="1"/>
    <xf numFmtId="0" fontId="23" fillId="0" borderId="0" xfId="0" applyFont="1" applyFill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9" fillId="0" borderId="0" xfId="0" applyFont="1" applyFill="1"/>
    <xf numFmtId="0" fontId="24" fillId="0" borderId="0" xfId="0" applyFont="1" applyFill="1" applyAlignment="1"/>
    <xf numFmtId="0" fontId="6" fillId="0" borderId="0" xfId="0" applyFont="1" applyFill="1"/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4" fillId="0" borderId="0" xfId="0" applyFont="1"/>
    <xf numFmtId="44" fontId="19" fillId="0" borderId="0" xfId="1" applyFont="1" applyFill="1"/>
    <xf numFmtId="0" fontId="14" fillId="0" borderId="0" xfId="0" applyFont="1" applyFill="1"/>
    <xf numFmtId="0" fontId="3" fillId="2" borderId="0" xfId="0" applyFont="1" applyFill="1"/>
    <xf numFmtId="44" fontId="22" fillId="0" borderId="0" xfId="1" applyFont="1" applyFill="1" applyAlignment="1">
      <alignment wrapText="1"/>
    </xf>
    <xf numFmtId="44" fontId="10" fillId="0" borderId="0" xfId="1" applyFont="1" applyFill="1"/>
    <xf numFmtId="44" fontId="16" fillId="0" borderId="0" xfId="1" applyFont="1" applyFill="1" applyAlignment="1">
      <alignment wrapText="1"/>
    </xf>
    <xf numFmtId="44" fontId="17" fillId="0" borderId="0" xfId="1" applyFont="1" applyFill="1" applyAlignment="1">
      <alignment wrapText="1"/>
    </xf>
    <xf numFmtId="44" fontId="3" fillId="0" borderId="0" xfId="1" applyFont="1" applyFill="1" applyBorder="1"/>
    <xf numFmtId="0" fontId="19" fillId="2" borderId="0" xfId="0" applyFont="1" applyFill="1"/>
    <xf numFmtId="0" fontId="13" fillId="2" borderId="0" xfId="0" applyFont="1" applyFill="1" applyAlignment="1"/>
    <xf numFmtId="44" fontId="3" fillId="0" borderId="0" xfId="1" applyFont="1" applyFill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1</xdr:col>
      <xdr:colOff>228600</xdr:colOff>
      <xdr:row>125</xdr:row>
      <xdr:rowOff>47625</xdr:rowOff>
    </xdr:to>
    <xdr:pic>
      <xdr:nvPicPr>
        <xdr:cNvPr id="52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23583900"/>
          <a:ext cx="22860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4"/>
  <sheetViews>
    <sheetView zoomScaleNormal="100" workbookViewId="0">
      <selection sqref="A1:B3"/>
    </sheetView>
  </sheetViews>
  <sheetFormatPr defaultRowHeight="12.75"/>
  <cols>
    <col min="1" max="1" width="14.28515625" style="40" bestFit="1" customWidth="1"/>
    <col min="2" max="2" width="50.28515625" style="40" customWidth="1"/>
    <col min="3" max="3" width="12.5703125" style="47" customWidth="1"/>
    <col min="4" max="4" width="14.140625" style="47" customWidth="1"/>
    <col min="5" max="16384" width="9.140625" style="40"/>
  </cols>
  <sheetData>
    <row r="1" spans="1:7" ht="15.75">
      <c r="A1" s="58" t="s">
        <v>1715</v>
      </c>
      <c r="B1" s="58"/>
    </row>
    <row r="2" spans="1:7" ht="15.75">
      <c r="A2" s="58" t="s">
        <v>856</v>
      </c>
      <c r="B2" s="58"/>
    </row>
    <row r="3" spans="1:7" ht="15.75">
      <c r="A3" s="58" t="s">
        <v>1716</v>
      </c>
      <c r="B3" s="58"/>
    </row>
    <row r="4" spans="1:7" ht="15.75">
      <c r="A4" s="43"/>
      <c r="B4" s="43"/>
    </row>
    <row r="5" spans="1:7" ht="25.5" customHeight="1">
      <c r="A5" s="43"/>
      <c r="B5" s="43" t="s">
        <v>599</v>
      </c>
    </row>
    <row r="7" spans="1:7" ht="32.25">
      <c r="A7" s="31" t="s">
        <v>378</v>
      </c>
      <c r="B7" s="32" t="s">
        <v>838</v>
      </c>
      <c r="C7" s="33" t="s">
        <v>89</v>
      </c>
      <c r="D7" s="50" t="s">
        <v>163</v>
      </c>
      <c r="E7" s="30"/>
      <c r="F7" s="30"/>
      <c r="G7" s="30"/>
    </row>
    <row r="9" spans="1:7" ht="15.75">
      <c r="A9" s="30" t="s">
        <v>959</v>
      </c>
      <c r="B9" s="34" t="s">
        <v>962</v>
      </c>
      <c r="C9" s="47">
        <v>1720.71</v>
      </c>
      <c r="D9" s="47">
        <f>0.5*C9</f>
        <v>860.36</v>
      </c>
    </row>
    <row r="10" spans="1:7" ht="15.75">
      <c r="A10" s="30" t="s">
        <v>1583</v>
      </c>
      <c r="B10" s="34" t="s">
        <v>907</v>
      </c>
      <c r="C10" s="47">
        <v>3230.12</v>
      </c>
      <c r="D10" s="47">
        <f t="shared" ref="D10:D47" si="0">0.5*C10</f>
        <v>1615.06</v>
      </c>
    </row>
    <row r="11" spans="1:7" ht="15.75">
      <c r="A11" s="30" t="s">
        <v>655</v>
      </c>
      <c r="B11" s="34" t="s">
        <v>657</v>
      </c>
      <c r="C11" s="47">
        <v>874.1</v>
      </c>
      <c r="D11" s="47">
        <f t="shared" si="0"/>
        <v>437.05</v>
      </c>
    </row>
    <row r="12" spans="1:7" ht="15.75">
      <c r="A12" s="30" t="s">
        <v>656</v>
      </c>
      <c r="B12" s="34" t="s">
        <v>658</v>
      </c>
      <c r="C12" s="47">
        <v>918.62</v>
      </c>
      <c r="D12" s="47">
        <f t="shared" si="0"/>
        <v>459.31</v>
      </c>
    </row>
    <row r="13" spans="1:7" ht="15.75">
      <c r="A13" s="30" t="s">
        <v>1568</v>
      </c>
      <c r="B13" s="34" t="s">
        <v>1561</v>
      </c>
      <c r="C13" s="47">
        <v>1269.02</v>
      </c>
      <c r="D13" s="47">
        <f t="shared" si="0"/>
        <v>634.51</v>
      </c>
    </row>
    <row r="14" spans="1:7" ht="15.75">
      <c r="A14" s="30" t="s">
        <v>1569</v>
      </c>
      <c r="B14" s="34" t="s">
        <v>1567</v>
      </c>
      <c r="C14" s="47">
        <v>2214.9</v>
      </c>
      <c r="D14" s="47">
        <f t="shared" si="0"/>
        <v>1107.45</v>
      </c>
    </row>
    <row r="15" spans="1:7" ht="15.75">
      <c r="A15" s="30" t="s">
        <v>1627</v>
      </c>
      <c r="B15" s="34" t="s">
        <v>1628</v>
      </c>
      <c r="C15" s="47">
        <v>1557.92</v>
      </c>
      <c r="D15" s="47">
        <f t="shared" si="0"/>
        <v>778.96</v>
      </c>
    </row>
    <row r="16" spans="1:7" ht="15.75">
      <c r="A16" s="30" t="s">
        <v>286</v>
      </c>
      <c r="B16" s="34" t="s">
        <v>291</v>
      </c>
      <c r="C16" s="47">
        <v>888.68</v>
      </c>
      <c r="D16" s="47">
        <f t="shared" si="0"/>
        <v>444.34</v>
      </c>
    </row>
    <row r="17" spans="1:4" ht="15.75">
      <c r="A17" s="30" t="s">
        <v>576</v>
      </c>
      <c r="B17" s="34" t="s">
        <v>1564</v>
      </c>
      <c r="C17" s="47">
        <v>1446.64</v>
      </c>
      <c r="D17" s="47">
        <f t="shared" si="0"/>
        <v>723.32</v>
      </c>
    </row>
    <row r="18" spans="1:4" ht="15.75">
      <c r="A18" s="30" t="s">
        <v>276</v>
      </c>
      <c r="B18" s="34" t="s">
        <v>277</v>
      </c>
      <c r="C18" s="47">
        <v>1494.49</v>
      </c>
      <c r="D18" s="47">
        <f t="shared" si="0"/>
        <v>747.25</v>
      </c>
    </row>
    <row r="19" spans="1:4" ht="15.75">
      <c r="A19" s="30" t="s">
        <v>1625</v>
      </c>
      <c r="B19" s="34" t="s">
        <v>1626</v>
      </c>
      <c r="C19" s="47">
        <v>1855.38</v>
      </c>
      <c r="D19" s="47">
        <f t="shared" si="0"/>
        <v>927.69</v>
      </c>
    </row>
    <row r="20" spans="1:4" ht="15.75">
      <c r="A20" s="30" t="s">
        <v>423</v>
      </c>
      <c r="B20" s="34" t="s">
        <v>278</v>
      </c>
      <c r="C20" s="47">
        <v>1282.46</v>
      </c>
      <c r="D20" s="47">
        <f t="shared" si="0"/>
        <v>641.23</v>
      </c>
    </row>
    <row r="21" spans="1:4" ht="15.75">
      <c r="A21" s="30" t="s">
        <v>543</v>
      </c>
      <c r="B21" s="34" t="s">
        <v>1656</v>
      </c>
      <c r="C21" s="47">
        <v>1363.74</v>
      </c>
      <c r="D21" s="47">
        <f t="shared" si="0"/>
        <v>681.87</v>
      </c>
    </row>
    <row r="22" spans="1:4" ht="15.75">
      <c r="A22" s="30" t="s">
        <v>1566</v>
      </c>
      <c r="B22" s="34" t="s">
        <v>1565</v>
      </c>
      <c r="C22" s="47">
        <v>2481.33</v>
      </c>
      <c r="D22" s="47">
        <f t="shared" si="0"/>
        <v>1240.67</v>
      </c>
    </row>
    <row r="23" spans="1:4" ht="15" customHeight="1">
      <c r="A23" s="30" t="s">
        <v>67</v>
      </c>
      <c r="B23" s="34" t="s">
        <v>68</v>
      </c>
      <c r="C23" s="47">
        <v>1412.19</v>
      </c>
      <c r="D23" s="47">
        <f t="shared" si="0"/>
        <v>706.1</v>
      </c>
    </row>
    <row r="24" spans="1:4" ht="15" customHeight="1">
      <c r="A24" s="30" t="s">
        <v>980</v>
      </c>
      <c r="B24" s="36" t="s">
        <v>736</v>
      </c>
      <c r="C24" s="47">
        <v>1566.74</v>
      </c>
      <c r="D24" s="47">
        <f t="shared" si="0"/>
        <v>783.37</v>
      </c>
    </row>
    <row r="25" spans="1:4" ht="15" customHeight="1">
      <c r="A25" s="30" t="s">
        <v>559</v>
      </c>
      <c r="B25" s="34" t="s">
        <v>560</v>
      </c>
      <c r="C25" s="47">
        <v>1775.39</v>
      </c>
      <c r="D25" s="47">
        <f t="shared" si="0"/>
        <v>887.7</v>
      </c>
    </row>
    <row r="26" spans="1:4" ht="15" customHeight="1">
      <c r="A26" s="30" t="s">
        <v>1563</v>
      </c>
      <c r="B26" s="34" t="s">
        <v>1562</v>
      </c>
      <c r="C26" s="47">
        <v>1497.19</v>
      </c>
      <c r="D26" s="47">
        <f t="shared" si="0"/>
        <v>748.6</v>
      </c>
    </row>
    <row r="27" spans="1:4" ht="15" customHeight="1">
      <c r="A27" s="30" t="s">
        <v>1507</v>
      </c>
      <c r="B27" s="34" t="s">
        <v>1508</v>
      </c>
      <c r="C27" s="47">
        <v>1630.68</v>
      </c>
      <c r="D27" s="47">
        <f t="shared" si="0"/>
        <v>815.34</v>
      </c>
    </row>
    <row r="28" spans="1:4" ht="15" customHeight="1">
      <c r="A28" s="30" t="s">
        <v>586</v>
      </c>
      <c r="B28" s="34" t="s">
        <v>587</v>
      </c>
      <c r="C28" s="47">
        <v>1989.6</v>
      </c>
      <c r="D28" s="47">
        <f t="shared" si="0"/>
        <v>994.8</v>
      </c>
    </row>
    <row r="29" spans="1:4" ht="15" customHeight="1">
      <c r="A29" s="30" t="s">
        <v>732</v>
      </c>
      <c r="B29" s="36" t="s">
        <v>735</v>
      </c>
      <c r="C29" s="47">
        <v>1637.04</v>
      </c>
      <c r="D29" s="47">
        <f t="shared" si="0"/>
        <v>818.52</v>
      </c>
    </row>
    <row r="30" spans="1:4" ht="15.75">
      <c r="A30" s="30" t="s">
        <v>960</v>
      </c>
      <c r="B30" s="34" t="s">
        <v>908</v>
      </c>
      <c r="C30" s="47">
        <v>2782</v>
      </c>
      <c r="D30" s="47">
        <f t="shared" si="0"/>
        <v>1391</v>
      </c>
    </row>
    <row r="31" spans="1:4" ht="15.75">
      <c r="A31" s="30" t="s">
        <v>961</v>
      </c>
      <c r="B31" s="34" t="s">
        <v>909</v>
      </c>
      <c r="C31" s="47">
        <v>2867.86</v>
      </c>
      <c r="D31" s="47">
        <f t="shared" si="0"/>
        <v>1433.93</v>
      </c>
    </row>
    <row r="32" spans="1:4" ht="15.75">
      <c r="A32" s="30" t="s">
        <v>663</v>
      </c>
      <c r="B32" s="34" t="s">
        <v>664</v>
      </c>
      <c r="C32" s="47">
        <v>1491.71</v>
      </c>
      <c r="D32" s="47">
        <f t="shared" si="0"/>
        <v>745.86</v>
      </c>
    </row>
    <row r="33" spans="1:4" ht="15.75">
      <c r="A33" s="30" t="s">
        <v>660</v>
      </c>
      <c r="B33" s="34" t="s">
        <v>659</v>
      </c>
      <c r="C33" s="47">
        <v>1530.66</v>
      </c>
      <c r="D33" s="47">
        <f t="shared" si="0"/>
        <v>765.33</v>
      </c>
    </row>
    <row r="34" spans="1:4" ht="15.75">
      <c r="A34" s="30" t="s">
        <v>1471</v>
      </c>
      <c r="B34" s="34" t="s">
        <v>1473</v>
      </c>
      <c r="C34" s="47">
        <v>964.2</v>
      </c>
      <c r="D34" s="47">
        <f t="shared" si="0"/>
        <v>482.1</v>
      </c>
    </row>
    <row r="35" spans="1:4" ht="15.75">
      <c r="A35" s="30" t="s">
        <v>665</v>
      </c>
      <c r="B35" s="34" t="s">
        <v>1232</v>
      </c>
      <c r="C35" s="47">
        <v>1201.5899999999999</v>
      </c>
      <c r="D35" s="47">
        <f t="shared" si="0"/>
        <v>600.79999999999995</v>
      </c>
    </row>
    <row r="36" spans="1:4" ht="15.75">
      <c r="A36" s="30" t="s">
        <v>1356</v>
      </c>
      <c r="B36" s="34" t="s">
        <v>1442</v>
      </c>
      <c r="C36" s="47">
        <v>1655.85</v>
      </c>
      <c r="D36" s="47">
        <f t="shared" si="0"/>
        <v>827.93</v>
      </c>
    </row>
    <row r="37" spans="1:4" ht="15.75">
      <c r="A37" s="30" t="s">
        <v>979</v>
      </c>
      <c r="B37" s="34" t="s">
        <v>978</v>
      </c>
      <c r="C37" s="47">
        <v>1758.78</v>
      </c>
      <c r="D37" s="47">
        <f t="shared" si="0"/>
        <v>879.39</v>
      </c>
    </row>
    <row r="38" spans="1:4" ht="15.75">
      <c r="A38" s="30" t="s">
        <v>567</v>
      </c>
      <c r="B38" s="34" t="s">
        <v>1231</v>
      </c>
      <c r="C38" s="47">
        <v>1824.81</v>
      </c>
      <c r="D38" s="47">
        <f t="shared" si="0"/>
        <v>912.41</v>
      </c>
    </row>
    <row r="39" spans="1:4" ht="15">
      <c r="A39" s="35" t="s">
        <v>569</v>
      </c>
      <c r="B39" s="36" t="s">
        <v>570</v>
      </c>
      <c r="C39" s="47">
        <v>1839.39</v>
      </c>
      <c r="D39" s="47">
        <f t="shared" si="0"/>
        <v>919.7</v>
      </c>
    </row>
    <row r="40" spans="1:4" ht="15">
      <c r="A40" s="35" t="s">
        <v>568</v>
      </c>
      <c r="B40" s="36" t="s">
        <v>571</v>
      </c>
      <c r="C40" s="47">
        <v>1399.9</v>
      </c>
      <c r="D40" s="47">
        <f t="shared" si="0"/>
        <v>699.95</v>
      </c>
    </row>
    <row r="41" spans="1:4" ht="15.75">
      <c r="A41" s="30" t="s">
        <v>1470</v>
      </c>
      <c r="B41" s="34" t="s">
        <v>1472</v>
      </c>
      <c r="C41" s="47">
        <v>1098.27</v>
      </c>
      <c r="D41" s="47">
        <f t="shared" si="0"/>
        <v>549.14</v>
      </c>
    </row>
    <row r="42" spans="1:4" ht="15">
      <c r="A42" s="35" t="s">
        <v>563</v>
      </c>
      <c r="B42" s="36" t="s">
        <v>564</v>
      </c>
      <c r="C42" s="47">
        <v>1461.11</v>
      </c>
      <c r="D42" s="47">
        <f t="shared" si="0"/>
        <v>730.56</v>
      </c>
    </row>
    <row r="43" spans="1:4" ht="15">
      <c r="A43" s="35" t="s">
        <v>1514</v>
      </c>
      <c r="B43" s="40" t="s">
        <v>1515</v>
      </c>
      <c r="C43" s="47">
        <v>776.82</v>
      </c>
      <c r="D43" s="47">
        <f t="shared" si="0"/>
        <v>388.41</v>
      </c>
    </row>
    <row r="44" spans="1:4">
      <c r="A44" s="40" t="s">
        <v>1509</v>
      </c>
      <c r="B44" s="40" t="s">
        <v>1510</v>
      </c>
      <c r="C44" s="47">
        <v>776.82</v>
      </c>
      <c r="D44" s="47">
        <f t="shared" si="0"/>
        <v>388.41</v>
      </c>
    </row>
    <row r="45" spans="1:4" ht="15.75">
      <c r="A45" s="30" t="s">
        <v>553</v>
      </c>
      <c r="B45" s="34" t="s">
        <v>558</v>
      </c>
      <c r="C45" s="47">
        <v>1232.43</v>
      </c>
      <c r="D45" s="47">
        <f t="shared" si="0"/>
        <v>616.22</v>
      </c>
    </row>
    <row r="46" spans="1:4" ht="15.75">
      <c r="A46" s="30" t="s">
        <v>544</v>
      </c>
      <c r="B46" s="34" t="s">
        <v>551</v>
      </c>
      <c r="C46" s="47">
        <v>1132.27</v>
      </c>
      <c r="D46" s="47">
        <f t="shared" si="0"/>
        <v>566.14</v>
      </c>
    </row>
    <row r="47" spans="1:4" ht="15.75">
      <c r="A47" s="30" t="s">
        <v>1133</v>
      </c>
      <c r="B47" s="34" t="s">
        <v>386</v>
      </c>
      <c r="C47" s="47">
        <v>1272.81</v>
      </c>
      <c r="D47" s="47">
        <f t="shared" si="0"/>
        <v>636.41</v>
      </c>
    </row>
    <row r="48" spans="1:4" ht="15.75">
      <c r="A48" s="30"/>
      <c r="B48" s="34"/>
    </row>
    <row r="49" spans="1:4" ht="15.75">
      <c r="A49" s="30" t="s">
        <v>31</v>
      </c>
      <c r="B49" s="34" t="s">
        <v>32</v>
      </c>
      <c r="C49" s="47">
        <v>1284.6400000000001</v>
      </c>
      <c r="D49" s="47">
        <f t="shared" ref="D49:D55" si="1">0.5*C49</f>
        <v>642.32000000000005</v>
      </c>
    </row>
    <row r="50" spans="1:4" ht="15.75">
      <c r="A50" s="30" t="s">
        <v>864</v>
      </c>
      <c r="B50" s="34" t="s">
        <v>71</v>
      </c>
      <c r="C50" s="47">
        <v>1272.3399999999999</v>
      </c>
      <c r="D50" s="47">
        <f t="shared" si="1"/>
        <v>636.16999999999996</v>
      </c>
    </row>
    <row r="51" spans="1:4" ht="15.75">
      <c r="A51" s="30" t="s">
        <v>1645</v>
      </c>
      <c r="B51" s="34" t="s">
        <v>1646</v>
      </c>
      <c r="C51" s="47">
        <v>1424.92</v>
      </c>
      <c r="D51" s="47">
        <f t="shared" si="1"/>
        <v>712.46</v>
      </c>
    </row>
    <row r="52" spans="1:4" ht="15.75">
      <c r="A52" s="30" t="s">
        <v>296</v>
      </c>
      <c r="B52" s="34" t="s">
        <v>72</v>
      </c>
      <c r="C52" s="47">
        <v>1358.47</v>
      </c>
      <c r="D52" s="47">
        <f t="shared" si="1"/>
        <v>679.24</v>
      </c>
    </row>
    <row r="53" spans="1:4" ht="15.75">
      <c r="A53" s="30" t="s">
        <v>969</v>
      </c>
      <c r="B53" s="34" t="s">
        <v>970</v>
      </c>
      <c r="C53" s="47">
        <v>1511.05</v>
      </c>
      <c r="D53" s="47">
        <f t="shared" si="1"/>
        <v>755.53</v>
      </c>
    </row>
    <row r="54" spans="1:4" ht="15.75">
      <c r="A54" s="30" t="s">
        <v>971</v>
      </c>
      <c r="B54" s="34" t="s">
        <v>972</v>
      </c>
      <c r="C54" s="47">
        <v>1764.54</v>
      </c>
      <c r="D54" s="47">
        <f t="shared" si="1"/>
        <v>882.27</v>
      </c>
    </row>
    <row r="55" spans="1:4" ht="15.75">
      <c r="A55" s="30" t="s">
        <v>1123</v>
      </c>
      <c r="B55" s="34" t="s">
        <v>1124</v>
      </c>
      <c r="C55" s="47">
        <v>3169.77</v>
      </c>
      <c r="D55" s="47">
        <f t="shared" si="1"/>
        <v>1584.89</v>
      </c>
    </row>
    <row r="56" spans="1:4" ht="15.75">
      <c r="A56" s="30"/>
      <c r="B56" s="34"/>
    </row>
    <row r="57" spans="1:4" ht="15.75">
      <c r="A57" s="30" t="s">
        <v>610</v>
      </c>
      <c r="B57" s="34" t="s">
        <v>611</v>
      </c>
      <c r="C57" s="47">
        <v>630.02</v>
      </c>
      <c r="D57" s="47">
        <f t="shared" ref="D57:D58" si="2">0.5*C57</f>
        <v>315.01</v>
      </c>
    </row>
    <row r="58" spans="1:4" ht="15.75">
      <c r="A58" s="30" t="s">
        <v>788</v>
      </c>
      <c r="B58" s="34" t="s">
        <v>789</v>
      </c>
      <c r="C58" s="47">
        <v>654.63</v>
      </c>
      <c r="D58" s="47">
        <f t="shared" si="2"/>
        <v>327.32</v>
      </c>
    </row>
    <row r="59" spans="1:4" ht="15.75">
      <c r="A59" s="30"/>
      <c r="B59" s="34"/>
    </row>
    <row r="60" spans="1:4" ht="15.75">
      <c r="A60" s="30" t="s">
        <v>1648</v>
      </c>
      <c r="B60" s="34"/>
    </row>
    <row r="61" spans="1:4" ht="15.75">
      <c r="A61" s="30" t="s">
        <v>404</v>
      </c>
      <c r="B61" s="34" t="s">
        <v>405</v>
      </c>
      <c r="C61" s="47">
        <v>625.09</v>
      </c>
      <c r="D61" s="47">
        <f t="shared" ref="D61:D72" si="3">0.5*C61</f>
        <v>312.55</v>
      </c>
    </row>
    <row r="62" spans="1:4" ht="15.75">
      <c r="A62" s="30" t="s">
        <v>407</v>
      </c>
      <c r="B62" s="34" t="s">
        <v>406</v>
      </c>
      <c r="C62" s="47">
        <v>782.6</v>
      </c>
      <c r="D62" s="47">
        <f t="shared" si="3"/>
        <v>391.3</v>
      </c>
    </row>
    <row r="63" spans="1:4" ht="15.75">
      <c r="A63" s="30" t="s">
        <v>376</v>
      </c>
      <c r="B63" s="34" t="s">
        <v>609</v>
      </c>
      <c r="C63" s="47">
        <v>649.70000000000005</v>
      </c>
      <c r="D63" s="47">
        <f t="shared" si="3"/>
        <v>324.85000000000002</v>
      </c>
    </row>
    <row r="64" spans="1:4" ht="15.75">
      <c r="A64" s="30" t="s">
        <v>489</v>
      </c>
      <c r="B64" s="34" t="s">
        <v>490</v>
      </c>
      <c r="C64" s="47">
        <v>686.62</v>
      </c>
      <c r="D64" s="47">
        <f t="shared" si="3"/>
        <v>343.31</v>
      </c>
    </row>
    <row r="65" spans="1:4" ht="15.75">
      <c r="A65" s="30" t="s">
        <v>1454</v>
      </c>
      <c r="B65" s="34" t="s">
        <v>1463</v>
      </c>
      <c r="C65" s="47">
        <v>807.28</v>
      </c>
      <c r="D65" s="47">
        <f t="shared" si="3"/>
        <v>403.64</v>
      </c>
    </row>
    <row r="66" spans="1:4" ht="15.75">
      <c r="A66" s="30" t="s">
        <v>140</v>
      </c>
      <c r="B66" s="34" t="s">
        <v>847</v>
      </c>
      <c r="C66" s="47">
        <v>583.79</v>
      </c>
      <c r="D66" s="47">
        <f t="shared" si="3"/>
        <v>291.89999999999998</v>
      </c>
    </row>
    <row r="67" spans="1:4" ht="15.75">
      <c r="A67" s="30" t="s">
        <v>141</v>
      </c>
      <c r="B67" s="34" t="s">
        <v>848</v>
      </c>
      <c r="C67" s="47">
        <v>756.06</v>
      </c>
      <c r="D67" s="47">
        <f t="shared" si="3"/>
        <v>378.03</v>
      </c>
    </row>
    <row r="68" spans="1:4" ht="15.75">
      <c r="A68" s="30" t="s">
        <v>608</v>
      </c>
      <c r="B68" s="34" t="s">
        <v>384</v>
      </c>
      <c r="C68" s="47">
        <v>687.88</v>
      </c>
      <c r="D68" s="47">
        <f t="shared" si="3"/>
        <v>343.94</v>
      </c>
    </row>
    <row r="69" spans="1:4" ht="15.75">
      <c r="A69" s="30" t="s">
        <v>565</v>
      </c>
      <c r="B69" s="34" t="s">
        <v>566</v>
      </c>
      <c r="C69" s="47">
        <v>863.04</v>
      </c>
      <c r="D69" s="47">
        <f t="shared" si="3"/>
        <v>431.52</v>
      </c>
    </row>
    <row r="70" spans="1:4" ht="15.75">
      <c r="A70" s="30" t="s">
        <v>1462</v>
      </c>
      <c r="B70" s="34" t="s">
        <v>1459</v>
      </c>
      <c r="C70" s="47">
        <v>772.58</v>
      </c>
      <c r="D70" s="47">
        <f t="shared" si="3"/>
        <v>386.29</v>
      </c>
    </row>
    <row r="71" spans="1:4" ht="15.75">
      <c r="A71" s="30" t="s">
        <v>140</v>
      </c>
      <c r="B71" s="34" t="s">
        <v>51</v>
      </c>
      <c r="C71" s="47">
        <v>583.79</v>
      </c>
      <c r="D71" s="47">
        <f t="shared" si="3"/>
        <v>291.89999999999998</v>
      </c>
    </row>
    <row r="72" spans="1:4" ht="15.75">
      <c r="A72" s="30" t="s">
        <v>141</v>
      </c>
      <c r="B72" s="34" t="s">
        <v>52</v>
      </c>
      <c r="C72" s="47">
        <v>756.06</v>
      </c>
      <c r="D72" s="47">
        <f t="shared" si="3"/>
        <v>378.03</v>
      </c>
    </row>
    <row r="74" spans="1:4" ht="15.75">
      <c r="A74" s="30" t="s">
        <v>421</v>
      </c>
      <c r="B74" s="34" t="s">
        <v>419</v>
      </c>
      <c r="C74" s="47">
        <v>839.74</v>
      </c>
      <c r="D74" s="47">
        <f t="shared" ref="D74:D139" si="4">0.5*C74</f>
        <v>419.87</v>
      </c>
    </row>
    <row r="75" spans="1:4" ht="15.75">
      <c r="A75" s="30" t="s">
        <v>422</v>
      </c>
      <c r="B75" s="34" t="s">
        <v>420</v>
      </c>
      <c r="C75" s="47">
        <v>937.64</v>
      </c>
      <c r="D75" s="47">
        <f t="shared" si="4"/>
        <v>468.82</v>
      </c>
    </row>
    <row r="76" spans="1:4" ht="15.75">
      <c r="A76" s="30" t="s">
        <v>400</v>
      </c>
      <c r="B76" s="34" t="s">
        <v>401</v>
      </c>
      <c r="C76" s="47">
        <v>876.12</v>
      </c>
      <c r="D76" s="47">
        <f t="shared" si="4"/>
        <v>438.06</v>
      </c>
    </row>
    <row r="77" spans="1:4" ht="15.75">
      <c r="A77" s="30" t="s">
        <v>403</v>
      </c>
      <c r="B77" s="34" t="s">
        <v>402</v>
      </c>
      <c r="C77" s="47">
        <v>986.86</v>
      </c>
      <c r="D77" s="47">
        <f t="shared" si="4"/>
        <v>493.43</v>
      </c>
    </row>
    <row r="78" spans="1:4" ht="15.75">
      <c r="A78" s="30" t="s">
        <v>1460</v>
      </c>
      <c r="B78" s="34" t="s">
        <v>1461</v>
      </c>
      <c r="C78" s="47">
        <v>772.58</v>
      </c>
      <c r="D78" s="47">
        <f t="shared" si="4"/>
        <v>386.29</v>
      </c>
    </row>
    <row r="79" spans="1:4" ht="15.75">
      <c r="A79" s="30" t="s">
        <v>1453</v>
      </c>
      <c r="B79" s="34" t="s">
        <v>1464</v>
      </c>
      <c r="C79" s="47">
        <v>807.28</v>
      </c>
      <c r="D79" s="47">
        <f t="shared" si="4"/>
        <v>403.64</v>
      </c>
    </row>
    <row r="80" spans="1:4" ht="15.75">
      <c r="A80" s="30" t="s">
        <v>679</v>
      </c>
      <c r="B80" s="34" t="s">
        <v>680</v>
      </c>
      <c r="C80" s="47">
        <v>903.19</v>
      </c>
      <c r="D80" s="47">
        <f t="shared" si="4"/>
        <v>451.6</v>
      </c>
    </row>
    <row r="81" spans="1:4" ht="15.75">
      <c r="A81" s="30" t="s">
        <v>787</v>
      </c>
      <c r="B81" s="34" t="s">
        <v>795</v>
      </c>
      <c r="C81" s="47">
        <v>935.18</v>
      </c>
      <c r="D81" s="47">
        <f t="shared" si="4"/>
        <v>467.59</v>
      </c>
    </row>
    <row r="82" spans="1:4" ht="15.75">
      <c r="A82" s="30" t="s">
        <v>796</v>
      </c>
      <c r="B82" s="34" t="s">
        <v>797</v>
      </c>
      <c r="C82" s="47">
        <v>945.02</v>
      </c>
      <c r="D82" s="47">
        <f t="shared" si="4"/>
        <v>472.51</v>
      </c>
    </row>
    <row r="83" spans="1:4" ht="15.75">
      <c r="A83" s="30" t="s">
        <v>341</v>
      </c>
      <c r="B83" s="37" t="s">
        <v>1678</v>
      </c>
      <c r="C83" s="47">
        <v>809.82</v>
      </c>
      <c r="D83" s="47">
        <f t="shared" si="4"/>
        <v>404.91</v>
      </c>
    </row>
    <row r="84" spans="1:4" ht="15.75">
      <c r="A84" s="30" t="s">
        <v>1658</v>
      </c>
      <c r="B84" s="34" t="s">
        <v>1659</v>
      </c>
      <c r="C84" s="47">
        <v>854.87</v>
      </c>
      <c r="D84" s="47">
        <f t="shared" ref="D84" si="5">0.5*C84</f>
        <v>427.44</v>
      </c>
    </row>
    <row r="85" spans="1:4" ht="15.75">
      <c r="A85" s="30" t="s">
        <v>770</v>
      </c>
      <c r="B85" s="34" t="s">
        <v>771</v>
      </c>
      <c r="C85" s="47">
        <v>954.87</v>
      </c>
      <c r="D85" s="47">
        <f t="shared" si="4"/>
        <v>477.44</v>
      </c>
    </row>
    <row r="86" spans="1:4" ht="15.75">
      <c r="A86" s="30" t="s">
        <v>1194</v>
      </c>
      <c r="B86" s="37" t="s">
        <v>1195</v>
      </c>
      <c r="C86" s="47">
        <v>972.1</v>
      </c>
      <c r="D86" s="47">
        <f t="shared" si="4"/>
        <v>486.05</v>
      </c>
    </row>
    <row r="87" spans="1:4" ht="15.75">
      <c r="A87" s="30" t="s">
        <v>1134</v>
      </c>
      <c r="B87" s="34" t="s">
        <v>1135</v>
      </c>
      <c r="C87" s="47">
        <v>738.3</v>
      </c>
      <c r="D87" s="47">
        <f t="shared" si="4"/>
        <v>369.15</v>
      </c>
    </row>
    <row r="88" spans="1:4" ht="15.75">
      <c r="A88" s="30" t="s">
        <v>783</v>
      </c>
      <c r="B88" s="37" t="s">
        <v>781</v>
      </c>
      <c r="C88" s="47">
        <v>834.28</v>
      </c>
      <c r="D88" s="47">
        <f t="shared" si="4"/>
        <v>417.14</v>
      </c>
    </row>
    <row r="89" spans="1:4" ht="15.75">
      <c r="A89" s="30" t="s">
        <v>780</v>
      </c>
      <c r="B89" s="37" t="s">
        <v>782</v>
      </c>
      <c r="C89" s="47">
        <v>807.21</v>
      </c>
      <c r="D89" s="47">
        <f t="shared" si="4"/>
        <v>403.61</v>
      </c>
    </row>
    <row r="90" spans="1:4" ht="15.75">
      <c r="A90" s="30" t="s">
        <v>1399</v>
      </c>
      <c r="B90" s="34" t="s">
        <v>542</v>
      </c>
      <c r="C90" s="47">
        <v>890.21</v>
      </c>
      <c r="D90" s="47">
        <f t="shared" si="4"/>
        <v>445.11</v>
      </c>
    </row>
    <row r="91" spans="1:4" ht="15.75">
      <c r="A91" s="30" t="s">
        <v>762</v>
      </c>
      <c r="B91" s="34" t="s">
        <v>719</v>
      </c>
      <c r="C91" s="47">
        <v>890.21</v>
      </c>
      <c r="D91" s="47">
        <f t="shared" si="4"/>
        <v>445.11</v>
      </c>
    </row>
    <row r="92" spans="1:4" ht="15.75">
      <c r="A92" s="30" t="s">
        <v>377</v>
      </c>
      <c r="B92" s="34" t="s">
        <v>385</v>
      </c>
      <c r="C92" s="47">
        <v>1344.73</v>
      </c>
      <c r="D92" s="47">
        <f t="shared" si="4"/>
        <v>672.37</v>
      </c>
    </row>
    <row r="93" spans="1:4" ht="15.75">
      <c r="A93" s="30" t="s">
        <v>640</v>
      </c>
      <c r="B93" s="34" t="s">
        <v>641</v>
      </c>
      <c r="C93" s="47">
        <v>819.51</v>
      </c>
      <c r="D93" s="47">
        <f t="shared" si="4"/>
        <v>409.76</v>
      </c>
    </row>
    <row r="94" spans="1:4" ht="15.75">
      <c r="A94" s="30" t="s">
        <v>765</v>
      </c>
      <c r="B94" s="34" t="s">
        <v>767</v>
      </c>
      <c r="C94" s="47">
        <v>1058.23</v>
      </c>
      <c r="D94" s="47">
        <f t="shared" si="4"/>
        <v>529.12</v>
      </c>
    </row>
    <row r="95" spans="1:4" ht="15.75">
      <c r="A95" s="30" t="s">
        <v>711</v>
      </c>
      <c r="B95" s="34" t="s">
        <v>1230</v>
      </c>
      <c r="C95" s="47">
        <v>927.8</v>
      </c>
      <c r="D95" s="47">
        <f t="shared" si="4"/>
        <v>463.9</v>
      </c>
    </row>
    <row r="96" spans="1:4" ht="15.75">
      <c r="A96" s="30" t="s">
        <v>1676</v>
      </c>
      <c r="B96" s="34" t="s">
        <v>1677</v>
      </c>
      <c r="C96" s="47">
        <f>2*(104+4.5*70+100)</f>
        <v>1038</v>
      </c>
      <c r="D96" s="47">
        <f t="shared" si="4"/>
        <v>519</v>
      </c>
    </row>
    <row r="97" spans="1:4" ht="15.75">
      <c r="A97" s="30" t="s">
        <v>540</v>
      </c>
      <c r="B97" s="34" t="s">
        <v>541</v>
      </c>
      <c r="C97" s="47">
        <v>792.87</v>
      </c>
      <c r="D97" s="47">
        <f t="shared" si="4"/>
        <v>396.44</v>
      </c>
    </row>
    <row r="98" spans="1:4" ht="15.75">
      <c r="A98" s="30" t="s">
        <v>381</v>
      </c>
      <c r="B98" s="34" t="s">
        <v>1665</v>
      </c>
      <c r="C98" s="47">
        <v>935.76</v>
      </c>
      <c r="D98" s="47">
        <f t="shared" si="4"/>
        <v>467.88</v>
      </c>
    </row>
    <row r="99" spans="1:4" ht="15.75">
      <c r="A99" s="30" t="s">
        <v>762</v>
      </c>
      <c r="B99" s="34" t="s">
        <v>761</v>
      </c>
      <c r="C99" s="47">
        <v>935.76</v>
      </c>
      <c r="D99" s="47">
        <f t="shared" si="4"/>
        <v>467.88</v>
      </c>
    </row>
    <row r="100" spans="1:4" ht="15.75">
      <c r="A100" s="30" t="s">
        <v>626</v>
      </c>
      <c r="B100" s="34" t="s">
        <v>627</v>
      </c>
      <c r="C100" s="47">
        <v>947.49</v>
      </c>
      <c r="D100" s="47">
        <f t="shared" si="4"/>
        <v>473.75</v>
      </c>
    </row>
    <row r="101" spans="1:4" ht="15.75">
      <c r="A101" s="30" t="s">
        <v>764</v>
      </c>
      <c r="B101" s="34" t="s">
        <v>766</v>
      </c>
      <c r="C101" s="47">
        <v>1203.43</v>
      </c>
      <c r="D101" s="47">
        <f t="shared" si="4"/>
        <v>601.72</v>
      </c>
    </row>
    <row r="102" spans="1:4" ht="15.75">
      <c r="A102" s="30" t="s">
        <v>617</v>
      </c>
      <c r="B102" s="34" t="s">
        <v>618</v>
      </c>
      <c r="C102" s="47">
        <v>954.87</v>
      </c>
      <c r="D102" s="47">
        <f t="shared" si="4"/>
        <v>477.44</v>
      </c>
    </row>
    <row r="103" spans="1:4" ht="15.75">
      <c r="A103" s="30" t="s">
        <v>336</v>
      </c>
      <c r="B103" s="34" t="s">
        <v>1587</v>
      </c>
      <c r="C103" s="47">
        <v>1144.26</v>
      </c>
      <c r="D103" s="47">
        <f t="shared" si="4"/>
        <v>572.13</v>
      </c>
    </row>
    <row r="104" spans="1:4" ht="15.75">
      <c r="A104" s="30" t="s">
        <v>382</v>
      </c>
      <c r="B104" s="34" t="s">
        <v>383</v>
      </c>
      <c r="C104" s="47">
        <v>1404.44</v>
      </c>
      <c r="D104" s="47">
        <f t="shared" si="4"/>
        <v>702.22</v>
      </c>
    </row>
    <row r="105" spans="1:4" ht="15.75">
      <c r="A105" s="30" t="s">
        <v>794</v>
      </c>
      <c r="B105" s="34" t="s">
        <v>1670</v>
      </c>
      <c r="C105" s="47">
        <v>1004.09</v>
      </c>
      <c r="D105" s="47">
        <f t="shared" si="4"/>
        <v>502.05</v>
      </c>
    </row>
    <row r="106" spans="1:4" ht="15.75">
      <c r="A106" s="30" t="s">
        <v>595</v>
      </c>
      <c r="B106" s="34" t="s">
        <v>485</v>
      </c>
      <c r="C106" s="47">
        <v>698.92</v>
      </c>
      <c r="D106" s="47">
        <f t="shared" si="4"/>
        <v>349.46</v>
      </c>
    </row>
    <row r="107" spans="1:4" ht="15.75">
      <c r="A107" s="30" t="s">
        <v>790</v>
      </c>
      <c r="B107" s="34" t="s">
        <v>800</v>
      </c>
      <c r="C107" s="47">
        <v>698.92</v>
      </c>
      <c r="D107" s="47">
        <f t="shared" si="4"/>
        <v>349.46</v>
      </c>
    </row>
    <row r="108" spans="1:4" ht="15.75">
      <c r="A108" s="30" t="s">
        <v>643</v>
      </c>
      <c r="B108" s="34" t="s">
        <v>642</v>
      </c>
      <c r="C108" s="47">
        <v>1402.77</v>
      </c>
      <c r="D108" s="47">
        <f t="shared" si="4"/>
        <v>701.39</v>
      </c>
    </row>
    <row r="109" spans="1:4" ht="15.75">
      <c r="A109" s="30" t="s">
        <v>596</v>
      </c>
      <c r="B109" s="34" t="s">
        <v>592</v>
      </c>
      <c r="C109" s="47">
        <v>1185.56</v>
      </c>
      <c r="D109" s="47">
        <f t="shared" si="4"/>
        <v>592.78</v>
      </c>
    </row>
    <row r="110" spans="1:4" ht="15.75">
      <c r="A110" s="30" t="s">
        <v>597</v>
      </c>
      <c r="B110" s="38" t="s">
        <v>593</v>
      </c>
      <c r="C110" s="47">
        <v>1229.6400000000001</v>
      </c>
      <c r="D110" s="47">
        <f t="shared" si="4"/>
        <v>614.82000000000005</v>
      </c>
    </row>
    <row r="111" spans="1:4" ht="15.75">
      <c r="A111" s="30" t="s">
        <v>798</v>
      </c>
      <c r="B111" s="34" t="s">
        <v>717</v>
      </c>
      <c r="C111" s="47">
        <v>1033.6199999999999</v>
      </c>
      <c r="D111" s="47">
        <f t="shared" si="4"/>
        <v>516.80999999999995</v>
      </c>
    </row>
    <row r="112" spans="1:4" ht="15.75">
      <c r="A112" s="30" t="s">
        <v>598</v>
      </c>
      <c r="B112" s="34" t="s">
        <v>1586</v>
      </c>
      <c r="C112" s="47">
        <v>1271.44</v>
      </c>
      <c r="D112" s="47">
        <f t="shared" si="4"/>
        <v>635.72</v>
      </c>
    </row>
    <row r="113" spans="1:4" ht="15.75">
      <c r="A113" s="30" t="s">
        <v>605</v>
      </c>
      <c r="B113" s="34" t="s">
        <v>545</v>
      </c>
      <c r="C113" s="47">
        <v>1287.27</v>
      </c>
      <c r="D113" s="47">
        <f t="shared" si="4"/>
        <v>643.64</v>
      </c>
    </row>
    <row r="114" spans="1:4" ht="15.75">
      <c r="A114" s="30" t="s">
        <v>791</v>
      </c>
      <c r="B114" s="34" t="s">
        <v>801</v>
      </c>
      <c r="C114" s="47">
        <v>765.37</v>
      </c>
      <c r="D114" s="47">
        <f t="shared" si="4"/>
        <v>382.69</v>
      </c>
    </row>
    <row r="115" spans="1:4" ht="15.75">
      <c r="A115" s="30" t="s">
        <v>768</v>
      </c>
      <c r="B115" s="34" t="s">
        <v>769</v>
      </c>
      <c r="C115" s="47">
        <v>997.94</v>
      </c>
      <c r="D115" s="47">
        <f t="shared" si="4"/>
        <v>498.97</v>
      </c>
    </row>
    <row r="116" spans="1:4" ht="15.75">
      <c r="A116" s="30" t="s">
        <v>824</v>
      </c>
      <c r="B116" s="34" t="s">
        <v>826</v>
      </c>
      <c r="C116" s="47">
        <v>898.8</v>
      </c>
      <c r="D116" s="47">
        <f t="shared" si="4"/>
        <v>449.4</v>
      </c>
    </row>
    <row r="117" spans="1:4" ht="15.75">
      <c r="A117" s="30" t="s">
        <v>619</v>
      </c>
      <c r="B117" s="34" t="s">
        <v>629</v>
      </c>
      <c r="C117" s="47">
        <v>954.87</v>
      </c>
      <c r="D117" s="47">
        <f t="shared" si="4"/>
        <v>477.44</v>
      </c>
    </row>
    <row r="118" spans="1:4" ht="15.75">
      <c r="A118" s="30" t="s">
        <v>487</v>
      </c>
      <c r="B118" s="34" t="s">
        <v>1550</v>
      </c>
      <c r="C118" s="47">
        <v>940.1</v>
      </c>
      <c r="D118" s="47">
        <f t="shared" si="4"/>
        <v>470.05</v>
      </c>
    </row>
    <row r="119" spans="1:4" ht="15.75">
      <c r="A119" s="30" t="s">
        <v>630</v>
      </c>
      <c r="B119" s="34" t="s">
        <v>628</v>
      </c>
      <c r="C119" s="47">
        <v>1038.54</v>
      </c>
      <c r="D119" s="47">
        <f t="shared" si="4"/>
        <v>519.27</v>
      </c>
    </row>
    <row r="120" spans="1:4" ht="15.75">
      <c r="A120" s="30" t="s">
        <v>300</v>
      </c>
      <c r="B120" s="34" t="s">
        <v>1667</v>
      </c>
      <c r="C120" s="47">
        <v>1132.06</v>
      </c>
      <c r="D120" s="47">
        <f t="shared" si="4"/>
        <v>566.03</v>
      </c>
    </row>
    <row r="121" spans="1:4" ht="15.75">
      <c r="A121" s="30" t="s">
        <v>963</v>
      </c>
      <c r="B121" s="34" t="s">
        <v>228</v>
      </c>
      <c r="C121" s="47">
        <v>902.62</v>
      </c>
      <c r="D121" s="47">
        <f t="shared" si="4"/>
        <v>451.31</v>
      </c>
    </row>
    <row r="122" spans="1:4" ht="15.75">
      <c r="A122" s="30" t="s">
        <v>279</v>
      </c>
      <c r="B122" s="34" t="s">
        <v>1591</v>
      </c>
      <c r="C122" s="47">
        <v>853.97</v>
      </c>
      <c r="D122" s="47">
        <f t="shared" si="4"/>
        <v>426.99</v>
      </c>
    </row>
    <row r="123" spans="1:4" ht="15.75">
      <c r="A123" s="30" t="s">
        <v>494</v>
      </c>
      <c r="B123" s="34" t="s">
        <v>495</v>
      </c>
      <c r="C123" s="47">
        <v>908.11</v>
      </c>
      <c r="D123" s="47">
        <f t="shared" si="4"/>
        <v>454.06</v>
      </c>
    </row>
    <row r="124" spans="1:4" ht="15.75">
      <c r="A124" s="30" t="s">
        <v>342</v>
      </c>
      <c r="B124" s="34" t="s">
        <v>1684</v>
      </c>
      <c r="C124" s="47">
        <v>996.15</v>
      </c>
      <c r="D124" s="47">
        <f t="shared" si="4"/>
        <v>498.08</v>
      </c>
    </row>
    <row r="125" spans="1:4" ht="15.75">
      <c r="A125" s="30" t="s">
        <v>343</v>
      </c>
      <c r="B125" s="34" t="s">
        <v>910</v>
      </c>
      <c r="C125" s="47">
        <v>1322.52</v>
      </c>
      <c r="D125" s="47">
        <f t="shared" si="4"/>
        <v>661.26</v>
      </c>
    </row>
    <row r="126" spans="1:4" ht="15.75">
      <c r="A126" s="30" t="s">
        <v>1499</v>
      </c>
      <c r="B126" s="34" t="s">
        <v>1500</v>
      </c>
      <c r="C126" s="47">
        <v>1395.28</v>
      </c>
      <c r="D126" s="47">
        <f t="shared" si="4"/>
        <v>697.64</v>
      </c>
    </row>
    <row r="127" spans="1:4" ht="15.75">
      <c r="A127" s="30" t="s">
        <v>589</v>
      </c>
      <c r="B127" s="34" t="s">
        <v>590</v>
      </c>
      <c r="C127" s="47">
        <v>1092.47</v>
      </c>
      <c r="D127" s="47">
        <f t="shared" si="4"/>
        <v>546.24</v>
      </c>
    </row>
    <row r="128" spans="1:4" ht="15.75">
      <c r="A128" s="30" t="s">
        <v>964</v>
      </c>
      <c r="B128" s="34" t="s">
        <v>975</v>
      </c>
      <c r="C128" s="47">
        <v>1569.76</v>
      </c>
      <c r="D128" s="47">
        <f t="shared" si="4"/>
        <v>784.88</v>
      </c>
    </row>
    <row r="129" spans="1:4" ht="15.75">
      <c r="A129" s="30" t="s">
        <v>638</v>
      </c>
      <c r="B129" s="34" t="s">
        <v>639</v>
      </c>
      <c r="C129" s="47">
        <v>1074.23</v>
      </c>
      <c r="D129" s="47">
        <f t="shared" si="4"/>
        <v>537.12</v>
      </c>
    </row>
    <row r="130" spans="1:4" ht="15.75">
      <c r="A130" s="30" t="s">
        <v>1482</v>
      </c>
      <c r="B130" s="34" t="s">
        <v>1585</v>
      </c>
      <c r="C130" s="47">
        <v>1170.58</v>
      </c>
      <c r="D130" s="47">
        <f t="shared" si="4"/>
        <v>585.29</v>
      </c>
    </row>
    <row r="131" spans="1:4" ht="15.75">
      <c r="A131" s="30" t="s">
        <v>574</v>
      </c>
      <c r="B131" s="34" t="s">
        <v>575</v>
      </c>
      <c r="C131" s="47">
        <v>753.28</v>
      </c>
      <c r="D131" s="47">
        <f t="shared" si="4"/>
        <v>376.64</v>
      </c>
    </row>
    <row r="132" spans="1:4" ht="15.75">
      <c r="A132" s="30" t="s">
        <v>357</v>
      </c>
      <c r="B132" s="34" t="s">
        <v>1655</v>
      </c>
      <c r="C132" s="47">
        <v>1250.19</v>
      </c>
      <c r="D132" s="47">
        <f t="shared" si="4"/>
        <v>625.1</v>
      </c>
    </row>
    <row r="133" spans="1:4" ht="15.75">
      <c r="A133" s="30" t="s">
        <v>974</v>
      </c>
      <c r="B133" s="34" t="s">
        <v>281</v>
      </c>
      <c r="C133" s="47">
        <v>1243.75</v>
      </c>
      <c r="D133" s="47">
        <f t="shared" si="4"/>
        <v>621.88</v>
      </c>
    </row>
    <row r="134" spans="1:4" ht="15.75">
      <c r="A134" s="30" t="s">
        <v>1209</v>
      </c>
      <c r="B134" s="34" t="s">
        <v>1642</v>
      </c>
      <c r="C134" s="47">
        <v>1286.74</v>
      </c>
      <c r="D134" s="47">
        <f t="shared" si="4"/>
        <v>643.37</v>
      </c>
    </row>
    <row r="135" spans="1:4" ht="15.75">
      <c r="A135" s="30" t="s">
        <v>26</v>
      </c>
      <c r="B135" s="34" t="s">
        <v>1603</v>
      </c>
      <c r="C135" s="47">
        <v>1356.01</v>
      </c>
      <c r="D135" s="47">
        <f t="shared" si="4"/>
        <v>678.01</v>
      </c>
    </row>
    <row r="136" spans="1:4" ht="15.75">
      <c r="A136" s="40" t="s">
        <v>844</v>
      </c>
      <c r="B136" s="34" t="s">
        <v>1641</v>
      </c>
      <c r="C136" s="47">
        <v>899.5</v>
      </c>
      <c r="D136" s="47">
        <f t="shared" si="4"/>
        <v>449.75</v>
      </c>
    </row>
    <row r="137" spans="1:4" ht="15.75">
      <c r="A137" s="30" t="s">
        <v>1070</v>
      </c>
      <c r="B137" s="34" t="s">
        <v>1671</v>
      </c>
      <c r="C137" s="47">
        <v>1771.92</v>
      </c>
      <c r="D137" s="47">
        <f t="shared" si="4"/>
        <v>885.96</v>
      </c>
    </row>
    <row r="138" spans="1:4" ht="15.75">
      <c r="A138" s="30" t="s">
        <v>1066</v>
      </c>
      <c r="B138" s="38" t="s">
        <v>1067</v>
      </c>
      <c r="C138" s="47">
        <v>1838.37</v>
      </c>
      <c r="D138" s="47">
        <f t="shared" si="4"/>
        <v>919.19</v>
      </c>
    </row>
    <row r="139" spans="1:4" ht="15.75">
      <c r="A139" s="40" t="s">
        <v>166</v>
      </c>
      <c r="B139" s="34" t="s">
        <v>1657</v>
      </c>
      <c r="C139" s="47">
        <v>1235.42</v>
      </c>
      <c r="D139" s="47">
        <f t="shared" si="4"/>
        <v>617.71</v>
      </c>
    </row>
    <row r="140" spans="1:4" ht="15.75">
      <c r="A140" s="30" t="s">
        <v>799</v>
      </c>
      <c r="B140" s="34" t="s">
        <v>1588</v>
      </c>
      <c r="C140" s="47">
        <v>1168.98</v>
      </c>
      <c r="D140" s="47">
        <f t="shared" ref="D140:D160" si="6">0.5*C140</f>
        <v>584.49</v>
      </c>
    </row>
    <row r="141" spans="1:4" ht="15.75">
      <c r="A141" s="30" t="s">
        <v>967</v>
      </c>
      <c r="B141" s="34" t="s">
        <v>976</v>
      </c>
      <c r="C141" s="47">
        <v>1455.06</v>
      </c>
      <c r="D141" s="47">
        <f t="shared" si="6"/>
        <v>727.53</v>
      </c>
    </row>
    <row r="142" spans="1:4" ht="15.75">
      <c r="A142" s="30" t="s">
        <v>966</v>
      </c>
      <c r="B142" s="34" t="s">
        <v>977</v>
      </c>
      <c r="C142" s="47">
        <v>1963.65</v>
      </c>
      <c r="D142" s="47">
        <f t="shared" si="6"/>
        <v>981.83</v>
      </c>
    </row>
    <row r="143" spans="1:4" ht="15.75">
      <c r="A143" s="30" t="s">
        <v>36</v>
      </c>
      <c r="B143" s="34" t="s">
        <v>1167</v>
      </c>
      <c r="C143" s="47">
        <v>1963.65</v>
      </c>
      <c r="D143" s="47">
        <f t="shared" si="6"/>
        <v>981.83</v>
      </c>
    </row>
    <row r="144" spans="1:4" ht="15.75">
      <c r="A144" s="30" t="s">
        <v>1440</v>
      </c>
      <c r="B144" s="34" t="s">
        <v>1441</v>
      </c>
      <c r="C144" s="47">
        <v>624.88</v>
      </c>
      <c r="D144" s="47">
        <f t="shared" si="6"/>
        <v>312.44</v>
      </c>
    </row>
    <row r="145" spans="1:4" ht="15.75">
      <c r="A145" s="30" t="s">
        <v>965</v>
      </c>
      <c r="B145" s="34" t="s">
        <v>911</v>
      </c>
      <c r="C145" s="47">
        <v>1219.02</v>
      </c>
      <c r="D145" s="47">
        <f t="shared" si="6"/>
        <v>609.51</v>
      </c>
    </row>
    <row r="146" spans="1:4" ht="15.75">
      <c r="A146" s="30" t="s">
        <v>668</v>
      </c>
      <c r="B146" s="34" t="s">
        <v>672</v>
      </c>
      <c r="C146" s="47">
        <v>1123.93</v>
      </c>
      <c r="D146" s="47">
        <f t="shared" si="6"/>
        <v>561.97</v>
      </c>
    </row>
    <row r="147" spans="1:4" ht="15.75">
      <c r="A147" s="30" t="s">
        <v>1068</v>
      </c>
      <c r="B147" s="34" t="s">
        <v>1069</v>
      </c>
      <c r="C147" s="47">
        <v>1123.93</v>
      </c>
      <c r="D147" s="47">
        <f t="shared" si="6"/>
        <v>561.97</v>
      </c>
    </row>
    <row r="148" spans="1:4" ht="15.75">
      <c r="A148" s="30" t="s">
        <v>337</v>
      </c>
      <c r="B148" s="34" t="s">
        <v>338</v>
      </c>
      <c r="C148" s="47">
        <v>1213.27</v>
      </c>
      <c r="D148" s="47">
        <f t="shared" si="6"/>
        <v>606.64</v>
      </c>
    </row>
    <row r="149" spans="1:4" ht="17.25" customHeight="1">
      <c r="A149" s="30" t="s">
        <v>339</v>
      </c>
      <c r="B149" s="34" t="s">
        <v>340</v>
      </c>
      <c r="C149" s="47">
        <v>1385.54</v>
      </c>
      <c r="D149" s="47">
        <f t="shared" si="6"/>
        <v>692.77</v>
      </c>
    </row>
    <row r="150" spans="1:4" ht="17.25" customHeight="1">
      <c r="A150" s="30" t="s">
        <v>968</v>
      </c>
      <c r="B150" s="34" t="s">
        <v>981</v>
      </c>
      <c r="C150" s="47">
        <v>1216.1400000000001</v>
      </c>
      <c r="D150" s="47">
        <f t="shared" si="6"/>
        <v>608.07000000000005</v>
      </c>
    </row>
    <row r="151" spans="1:4" ht="15.75">
      <c r="A151" s="30" t="s">
        <v>973</v>
      </c>
      <c r="B151" s="34" t="s">
        <v>982</v>
      </c>
      <c r="C151" s="47">
        <v>1495.03</v>
      </c>
      <c r="D151" s="47">
        <f t="shared" si="6"/>
        <v>747.52</v>
      </c>
    </row>
    <row r="152" spans="1:4" ht="15.75">
      <c r="A152" s="30" t="s">
        <v>620</v>
      </c>
      <c r="B152" s="34" t="s">
        <v>621</v>
      </c>
      <c r="C152" s="47">
        <v>1302.94</v>
      </c>
      <c r="D152" s="47">
        <f t="shared" si="6"/>
        <v>651.47</v>
      </c>
    </row>
    <row r="153" spans="1:4" ht="15.75">
      <c r="A153" s="30" t="s">
        <v>793</v>
      </c>
      <c r="B153" s="34" t="s">
        <v>718</v>
      </c>
      <c r="C153" s="47">
        <v>1235.32</v>
      </c>
      <c r="D153" s="47">
        <f t="shared" si="6"/>
        <v>617.66</v>
      </c>
    </row>
    <row r="154" spans="1:4" ht="15.75">
      <c r="A154" s="30" t="s">
        <v>825</v>
      </c>
      <c r="B154" s="34" t="s">
        <v>827</v>
      </c>
      <c r="C154" s="47">
        <v>1318.24</v>
      </c>
      <c r="D154" s="47">
        <f t="shared" si="6"/>
        <v>659.12</v>
      </c>
    </row>
    <row r="155" spans="1:4" ht="15.75">
      <c r="A155" s="30" t="s">
        <v>579</v>
      </c>
      <c r="B155" s="34" t="s">
        <v>580</v>
      </c>
      <c r="C155" s="47">
        <v>1268.49</v>
      </c>
      <c r="D155" s="47">
        <f t="shared" si="6"/>
        <v>634.25</v>
      </c>
    </row>
    <row r="156" spans="1:4" ht="15.75">
      <c r="A156" s="40" t="s">
        <v>1653</v>
      </c>
      <c r="B156" s="34" t="s">
        <v>1654</v>
      </c>
      <c r="C156" s="47">
        <v>900</v>
      </c>
      <c r="D156" s="47">
        <f t="shared" ref="D156" si="7">0.5*C156</f>
        <v>450</v>
      </c>
    </row>
    <row r="157" spans="1:4" ht="15.75">
      <c r="A157" s="40" t="s">
        <v>547</v>
      </c>
      <c r="B157" s="34" t="s">
        <v>548</v>
      </c>
      <c r="C157" s="47">
        <v>1206.96</v>
      </c>
      <c r="D157" s="47">
        <f t="shared" si="6"/>
        <v>603.48</v>
      </c>
    </row>
    <row r="158" spans="1:4" ht="18.75" customHeight="1">
      <c r="A158" s="40" t="s">
        <v>546</v>
      </c>
      <c r="B158" s="34" t="s">
        <v>488</v>
      </c>
      <c r="C158" s="47">
        <v>1292.03</v>
      </c>
      <c r="D158" s="47">
        <f t="shared" si="6"/>
        <v>646.02</v>
      </c>
    </row>
    <row r="159" spans="1:4" ht="18.75" customHeight="1">
      <c r="A159" s="55" t="s">
        <v>1701</v>
      </c>
      <c r="B159" s="56" t="s">
        <v>1702</v>
      </c>
      <c r="C159" s="47">
        <v>1600</v>
      </c>
      <c r="D159" s="47">
        <f t="shared" ref="D159" si="8">0.5*C159</f>
        <v>800</v>
      </c>
    </row>
    <row r="160" spans="1:4" ht="15.75">
      <c r="A160" s="40" t="s">
        <v>432</v>
      </c>
      <c r="B160" s="34" t="s">
        <v>1668</v>
      </c>
      <c r="C160" s="47">
        <v>542.65</v>
      </c>
      <c r="D160" s="47">
        <f t="shared" si="6"/>
        <v>271.33</v>
      </c>
    </row>
    <row r="162" spans="1:4" ht="15.75">
      <c r="A162" s="30" t="s">
        <v>561</v>
      </c>
      <c r="B162" s="34" t="s">
        <v>562</v>
      </c>
      <c r="C162" s="47">
        <v>1284.8599999999999</v>
      </c>
      <c r="D162" s="47">
        <f t="shared" ref="D162:D165" si="9">0.5*C162</f>
        <v>642.42999999999995</v>
      </c>
    </row>
    <row r="163" spans="1:4" ht="15">
      <c r="A163" s="40" t="s">
        <v>792</v>
      </c>
      <c r="B163" s="36" t="s">
        <v>802</v>
      </c>
      <c r="C163" s="47">
        <v>1016.39</v>
      </c>
      <c r="D163" s="47">
        <f t="shared" si="9"/>
        <v>508.2</v>
      </c>
    </row>
    <row r="164" spans="1:4" ht="15.75">
      <c r="A164" s="40" t="s">
        <v>1501</v>
      </c>
      <c r="B164" s="34" t="s">
        <v>1502</v>
      </c>
      <c r="C164" s="47">
        <v>1141.69</v>
      </c>
      <c r="D164" s="47">
        <f t="shared" si="9"/>
        <v>570.85</v>
      </c>
    </row>
    <row r="165" spans="1:4" ht="15.75">
      <c r="A165" s="40" t="s">
        <v>1558</v>
      </c>
      <c r="B165" s="34" t="s">
        <v>1559</v>
      </c>
      <c r="C165" s="47">
        <v>1709.86</v>
      </c>
      <c r="D165" s="47">
        <f t="shared" si="9"/>
        <v>854.93</v>
      </c>
    </row>
    <row r="166" spans="1:4" ht="15">
      <c r="B166" s="41"/>
    </row>
    <row r="167" spans="1:4" ht="15.75">
      <c r="A167" s="30" t="s">
        <v>334</v>
      </c>
      <c r="B167" s="34" t="s">
        <v>335</v>
      </c>
      <c r="C167" s="47">
        <v>2059.81</v>
      </c>
      <c r="D167" s="47">
        <f t="shared" ref="D167:D186" si="10">0.5*C167</f>
        <v>1029.9100000000001</v>
      </c>
    </row>
    <row r="168" spans="1:4" ht="15.75">
      <c r="A168" s="30" t="s">
        <v>333</v>
      </c>
      <c r="B168" s="34" t="s">
        <v>229</v>
      </c>
      <c r="C168" s="47">
        <v>2711.4</v>
      </c>
      <c r="D168" s="47">
        <f t="shared" si="10"/>
        <v>1355.7</v>
      </c>
    </row>
    <row r="169" spans="1:4" ht="15.75">
      <c r="A169" s="30" t="s">
        <v>644</v>
      </c>
      <c r="B169" s="34" t="s">
        <v>645</v>
      </c>
      <c r="C169" s="47">
        <v>1610.72</v>
      </c>
      <c r="D169" s="47">
        <f t="shared" si="10"/>
        <v>805.36</v>
      </c>
    </row>
    <row r="170" spans="1:4" ht="15.75">
      <c r="A170" s="30" t="s">
        <v>648</v>
      </c>
      <c r="B170" s="34" t="s">
        <v>646</v>
      </c>
      <c r="C170" s="47">
        <v>1721.47</v>
      </c>
      <c r="D170" s="47">
        <f t="shared" si="10"/>
        <v>860.74</v>
      </c>
    </row>
    <row r="171" spans="1:4" ht="15.75">
      <c r="A171" s="30" t="s">
        <v>649</v>
      </c>
      <c r="B171" s="34" t="s">
        <v>647</v>
      </c>
      <c r="C171" s="47">
        <v>1826.06</v>
      </c>
      <c r="D171" s="47">
        <f t="shared" si="10"/>
        <v>913.03</v>
      </c>
    </row>
    <row r="172" spans="1:4" ht="15.75">
      <c r="A172" s="30" t="s">
        <v>388</v>
      </c>
      <c r="B172" s="34" t="s">
        <v>389</v>
      </c>
      <c r="C172" s="47">
        <v>2365.3000000000002</v>
      </c>
      <c r="D172" s="47">
        <f t="shared" si="10"/>
        <v>1182.6500000000001</v>
      </c>
    </row>
    <row r="173" spans="1:4" ht="15.75">
      <c r="A173" s="30" t="s">
        <v>295</v>
      </c>
      <c r="B173" s="34" t="s">
        <v>294</v>
      </c>
      <c r="C173" s="47">
        <v>4565.16</v>
      </c>
      <c r="D173" s="47">
        <f t="shared" si="10"/>
        <v>2282.58</v>
      </c>
    </row>
    <row r="174" spans="1:4" ht="15.75">
      <c r="A174" s="30" t="s">
        <v>1432</v>
      </c>
      <c r="B174" s="34" t="s">
        <v>229</v>
      </c>
      <c r="C174" s="47">
        <v>2797</v>
      </c>
      <c r="D174" s="47">
        <f t="shared" si="10"/>
        <v>1398.5</v>
      </c>
    </row>
    <row r="175" spans="1:4" ht="15.75">
      <c r="A175" s="30" t="s">
        <v>1433</v>
      </c>
      <c r="B175" s="34" t="s">
        <v>230</v>
      </c>
      <c r="C175" s="47">
        <v>2479.58</v>
      </c>
      <c r="D175" s="47">
        <f t="shared" si="10"/>
        <v>1239.79</v>
      </c>
    </row>
    <row r="176" spans="1:4" ht="15.75">
      <c r="A176" s="30" t="s">
        <v>1469</v>
      </c>
      <c r="B176" s="34" t="s">
        <v>232</v>
      </c>
      <c r="C176" s="47">
        <v>2367.31</v>
      </c>
      <c r="D176" s="47">
        <f t="shared" si="10"/>
        <v>1183.6600000000001</v>
      </c>
    </row>
    <row r="177" spans="1:4" ht="15.75">
      <c r="A177" s="30" t="s">
        <v>162</v>
      </c>
      <c r="B177" s="34" t="s">
        <v>235</v>
      </c>
      <c r="C177" s="47">
        <v>2007.79</v>
      </c>
      <c r="D177" s="47">
        <f t="shared" si="10"/>
        <v>1003.9</v>
      </c>
    </row>
    <row r="178" spans="1:4" ht="15.75">
      <c r="A178" s="30" t="s">
        <v>1434</v>
      </c>
      <c r="B178" s="34" t="s">
        <v>1443</v>
      </c>
      <c r="C178" s="47">
        <v>3106.97</v>
      </c>
      <c r="D178" s="47">
        <f t="shared" si="10"/>
        <v>1553.49</v>
      </c>
    </row>
    <row r="179" spans="1:4" ht="15.75">
      <c r="A179" s="30" t="s">
        <v>1651</v>
      </c>
      <c r="B179" s="34" t="s">
        <v>1652</v>
      </c>
      <c r="C179" s="47">
        <v>3174</v>
      </c>
      <c r="D179" s="47">
        <f t="shared" si="10"/>
        <v>1587</v>
      </c>
    </row>
    <row r="180" spans="1:4" ht="15.75">
      <c r="A180" s="30" t="s">
        <v>1705</v>
      </c>
      <c r="B180" s="34" t="s">
        <v>1706</v>
      </c>
      <c r="C180" s="47">
        <v>4526</v>
      </c>
      <c r="D180" s="47">
        <f t="shared" si="10"/>
        <v>2263</v>
      </c>
    </row>
    <row r="181" spans="1:4" ht="15.75">
      <c r="A181" s="30" t="s">
        <v>1435</v>
      </c>
      <c r="B181" s="34" t="s">
        <v>1437</v>
      </c>
      <c r="C181" s="47">
        <v>2524.38</v>
      </c>
      <c r="D181" s="47">
        <f t="shared" si="10"/>
        <v>1262.19</v>
      </c>
    </row>
    <row r="182" spans="1:4" ht="15.75">
      <c r="A182" s="30" t="s">
        <v>1467</v>
      </c>
      <c r="B182" s="34" t="s">
        <v>1468</v>
      </c>
      <c r="C182" s="47">
        <v>2412.14</v>
      </c>
      <c r="D182" s="47">
        <f t="shared" si="10"/>
        <v>1206.07</v>
      </c>
    </row>
    <row r="183" spans="1:4" ht="15.75">
      <c r="A183" s="30" t="s">
        <v>1708</v>
      </c>
      <c r="B183" s="34" t="s">
        <v>1707</v>
      </c>
      <c r="C183" s="47">
        <v>2160</v>
      </c>
      <c r="D183" s="47">
        <f t="shared" si="10"/>
        <v>1080</v>
      </c>
    </row>
    <row r="184" spans="1:4" ht="15.75">
      <c r="A184" s="30" t="s">
        <v>475</v>
      </c>
      <c r="B184" s="34" t="s">
        <v>476</v>
      </c>
      <c r="C184" s="47">
        <f>2033*1.05+400</f>
        <v>2534.65</v>
      </c>
      <c r="D184" s="47">
        <f t="shared" si="10"/>
        <v>1267.33</v>
      </c>
    </row>
    <row r="185" spans="1:4" ht="15.75">
      <c r="A185" s="30" t="s">
        <v>483</v>
      </c>
      <c r="B185" s="34" t="s">
        <v>484</v>
      </c>
      <c r="C185" s="47">
        <v>2069.6999999999998</v>
      </c>
      <c r="D185" s="47">
        <f t="shared" si="10"/>
        <v>1034.8499999999999</v>
      </c>
    </row>
    <row r="186" spans="1:4" ht="15.75">
      <c r="A186" s="30" t="s">
        <v>1436</v>
      </c>
      <c r="B186" s="34" t="s">
        <v>1438</v>
      </c>
      <c r="C186" s="47">
        <v>4.74</v>
      </c>
      <c r="D186" s="47">
        <f t="shared" si="10"/>
        <v>2.37</v>
      </c>
    </row>
    <row r="187" spans="1:4" ht="15.75">
      <c r="A187" s="30"/>
      <c r="B187" s="34"/>
    </row>
    <row r="188" spans="1:4" ht="15.75">
      <c r="A188" s="30"/>
      <c r="B188" s="34" t="s">
        <v>54</v>
      </c>
      <c r="C188" s="47" t="s">
        <v>86</v>
      </c>
    </row>
    <row r="189" spans="1:4" ht="15.75">
      <c r="A189" s="30"/>
      <c r="B189" s="34" t="s">
        <v>55</v>
      </c>
      <c r="C189" s="47" t="s">
        <v>85</v>
      </c>
    </row>
    <row r="190" spans="1:4" ht="15.75">
      <c r="A190" s="30"/>
      <c r="B190" s="34" t="s">
        <v>87</v>
      </c>
      <c r="C190" s="47" t="s">
        <v>88</v>
      </c>
    </row>
    <row r="191" spans="1:4" ht="15.75">
      <c r="A191" s="30"/>
      <c r="B191" s="34"/>
    </row>
    <row r="192" spans="1:4" ht="15.75">
      <c r="A192" s="30" t="s">
        <v>38</v>
      </c>
      <c r="B192" s="38" t="s">
        <v>236</v>
      </c>
      <c r="C192" s="47">
        <v>350.66</v>
      </c>
      <c r="D192" s="47">
        <f t="shared" ref="D192:D196" si="11">0.5*C192</f>
        <v>175.33</v>
      </c>
    </row>
    <row r="193" spans="1:4" ht="15.75">
      <c r="A193" s="30" t="s">
        <v>39</v>
      </c>
      <c r="B193" s="38" t="s">
        <v>237</v>
      </c>
      <c r="C193" s="47">
        <v>232.82</v>
      </c>
      <c r="D193" s="47">
        <f t="shared" si="11"/>
        <v>116.41</v>
      </c>
    </row>
    <row r="194" spans="1:4" ht="15.75">
      <c r="A194" s="30" t="s">
        <v>40</v>
      </c>
      <c r="B194" s="38" t="s">
        <v>238</v>
      </c>
      <c r="C194" s="47">
        <v>508.8</v>
      </c>
      <c r="D194" s="47">
        <f t="shared" si="11"/>
        <v>254.4</v>
      </c>
    </row>
    <row r="195" spans="1:4" ht="15.75">
      <c r="A195" s="30" t="s">
        <v>41</v>
      </c>
      <c r="B195" s="38" t="s">
        <v>239</v>
      </c>
      <c r="C195" s="47">
        <v>369.26</v>
      </c>
      <c r="D195" s="47">
        <f t="shared" si="11"/>
        <v>184.63</v>
      </c>
    </row>
    <row r="196" spans="1:4" ht="26.25">
      <c r="A196" s="30" t="s">
        <v>42</v>
      </c>
      <c r="B196" s="39" t="s">
        <v>45</v>
      </c>
      <c r="C196" s="47">
        <v>187.35</v>
      </c>
      <c r="D196" s="47">
        <f t="shared" si="11"/>
        <v>93.68</v>
      </c>
    </row>
    <row r="197" spans="1:4" ht="15.75">
      <c r="A197" s="30"/>
      <c r="B197" s="34"/>
    </row>
    <row r="198" spans="1:4" ht="15.75">
      <c r="A198" s="30" t="s">
        <v>1397</v>
      </c>
      <c r="B198" s="34" t="s">
        <v>1444</v>
      </c>
      <c r="C198" s="47">
        <v>1459.17</v>
      </c>
      <c r="D198" s="47">
        <f t="shared" ref="D198:D202" si="12">0.5*C198</f>
        <v>729.59</v>
      </c>
    </row>
    <row r="199" spans="1:4" ht="15.75">
      <c r="A199" s="30" t="s">
        <v>1431</v>
      </c>
      <c r="B199" s="34" t="s">
        <v>1398</v>
      </c>
      <c r="C199" s="47">
        <v>1488.49</v>
      </c>
      <c r="D199" s="47">
        <f t="shared" si="12"/>
        <v>744.25</v>
      </c>
    </row>
    <row r="200" spans="1:4" ht="15.75">
      <c r="A200" s="30" t="s">
        <v>1445</v>
      </c>
      <c r="B200" s="34" t="s">
        <v>1446</v>
      </c>
      <c r="C200" s="47">
        <v>10</v>
      </c>
      <c r="D200" s="47">
        <f t="shared" si="12"/>
        <v>5</v>
      </c>
    </row>
    <row r="201" spans="1:4" ht="15.75">
      <c r="A201" s="30" t="s">
        <v>1447</v>
      </c>
      <c r="B201" s="34" t="s">
        <v>1449</v>
      </c>
      <c r="C201" s="47">
        <v>17.75</v>
      </c>
      <c r="D201" s="47">
        <f t="shared" si="12"/>
        <v>8.8800000000000008</v>
      </c>
    </row>
    <row r="202" spans="1:4" ht="15.75">
      <c r="A202" s="30" t="s">
        <v>1448</v>
      </c>
      <c r="B202" s="34" t="s">
        <v>1450</v>
      </c>
      <c r="C202" s="47">
        <v>298.52</v>
      </c>
      <c r="D202" s="47">
        <f t="shared" si="12"/>
        <v>149.26</v>
      </c>
    </row>
    <row r="203" spans="1:4" ht="15.75">
      <c r="A203" s="30"/>
      <c r="B203" s="34"/>
    </row>
    <row r="204" spans="1:4" ht="15.75">
      <c r="A204" s="30"/>
      <c r="B204" s="34"/>
    </row>
    <row r="205" spans="1:4" ht="15.75">
      <c r="A205" s="30" t="s">
        <v>478</v>
      </c>
      <c r="B205" s="34" t="s">
        <v>1547</v>
      </c>
      <c r="C205" s="47">
        <v>738.3</v>
      </c>
      <c r="D205" s="47">
        <f t="shared" ref="D205:D215" si="13">0.5*C205</f>
        <v>369.15</v>
      </c>
    </row>
    <row r="206" spans="1:4" ht="15.75">
      <c r="A206" s="30" t="s">
        <v>1000</v>
      </c>
      <c r="B206" s="34" t="s">
        <v>1666</v>
      </c>
      <c r="C206" s="47">
        <v>1340.08</v>
      </c>
      <c r="D206" s="47">
        <f t="shared" si="13"/>
        <v>670.04</v>
      </c>
    </row>
    <row r="207" spans="1:4" ht="15.75">
      <c r="A207" s="30" t="s">
        <v>1621</v>
      </c>
      <c r="B207" s="34" t="s">
        <v>1620</v>
      </c>
      <c r="C207" s="47">
        <v>1127.78</v>
      </c>
      <c r="D207" s="47">
        <f t="shared" si="13"/>
        <v>563.89</v>
      </c>
    </row>
    <row r="208" spans="1:4" ht="15.75">
      <c r="A208" s="30" t="s">
        <v>1457</v>
      </c>
      <c r="B208" s="34" t="s">
        <v>1458</v>
      </c>
      <c r="C208" s="47">
        <v>666.93</v>
      </c>
      <c r="D208" s="47">
        <f t="shared" si="13"/>
        <v>333.47</v>
      </c>
    </row>
    <row r="209" spans="1:4" ht="15.75">
      <c r="A209" s="30" t="s">
        <v>999</v>
      </c>
      <c r="B209" s="34" t="s">
        <v>1560</v>
      </c>
      <c r="C209" s="47">
        <v>1090.33</v>
      </c>
      <c r="D209" s="47">
        <f t="shared" si="13"/>
        <v>545.16999999999996</v>
      </c>
    </row>
    <row r="210" spans="1:4" ht="15.75">
      <c r="A210" s="30" t="s">
        <v>1504</v>
      </c>
      <c r="B210" s="34" t="s">
        <v>1503</v>
      </c>
      <c r="C210" s="47">
        <v>1249.76</v>
      </c>
      <c r="D210" s="47">
        <f t="shared" si="13"/>
        <v>624.88</v>
      </c>
    </row>
    <row r="211" spans="1:4" ht="15.75">
      <c r="A211" s="30" t="s">
        <v>999</v>
      </c>
      <c r="B211" s="34" t="s">
        <v>1548</v>
      </c>
      <c r="C211" s="47">
        <v>1043.25</v>
      </c>
      <c r="D211" s="47">
        <f t="shared" si="13"/>
        <v>521.63</v>
      </c>
    </row>
    <row r="212" spans="1:4" ht="15.75">
      <c r="A212" s="30" t="s">
        <v>1549</v>
      </c>
      <c r="B212" s="34" t="s">
        <v>1584</v>
      </c>
      <c r="C212" s="47">
        <v>1287.21</v>
      </c>
      <c r="D212" s="47">
        <f t="shared" si="13"/>
        <v>643.61</v>
      </c>
    </row>
    <row r="213" spans="1:4" ht="15.75">
      <c r="A213" s="30" t="s">
        <v>56</v>
      </c>
      <c r="B213" s="34" t="s">
        <v>57</v>
      </c>
      <c r="C213" s="47">
        <v>924.92</v>
      </c>
      <c r="D213" s="47">
        <f t="shared" si="13"/>
        <v>462.46</v>
      </c>
    </row>
    <row r="214" spans="1:4" ht="15.75">
      <c r="A214" s="30" t="s">
        <v>1636</v>
      </c>
      <c r="B214" s="34" t="s">
        <v>1637</v>
      </c>
      <c r="C214" s="47">
        <v>2455.69</v>
      </c>
      <c r="D214" s="47">
        <f t="shared" si="13"/>
        <v>1227.8499999999999</v>
      </c>
    </row>
    <row r="215" spans="1:4" ht="15.75">
      <c r="A215" s="30" t="s">
        <v>1639</v>
      </c>
      <c r="B215" s="34" t="s">
        <v>1638</v>
      </c>
      <c r="C215" s="47">
        <v>344.54</v>
      </c>
      <c r="D215" s="47">
        <f t="shared" si="13"/>
        <v>172.27</v>
      </c>
    </row>
    <row r="216" spans="1:4" ht="15.75">
      <c r="A216" s="30"/>
      <c r="B216" s="34"/>
    </row>
    <row r="217" spans="1:4" ht="15.75">
      <c r="A217" s="30" t="s">
        <v>452</v>
      </c>
      <c r="B217" s="34" t="s">
        <v>451</v>
      </c>
      <c r="C217" s="47">
        <v>2237.0500000000002</v>
      </c>
      <c r="D217" s="47">
        <f t="shared" ref="D217:D229" si="14">0.5*C217</f>
        <v>1118.53</v>
      </c>
    </row>
    <row r="218" spans="1:4" ht="15.75">
      <c r="A218" s="30" t="s">
        <v>455</v>
      </c>
      <c r="B218" s="34" t="s">
        <v>454</v>
      </c>
      <c r="C218" s="47">
        <v>2549.6</v>
      </c>
      <c r="D218" s="47">
        <f t="shared" si="14"/>
        <v>1274.8</v>
      </c>
    </row>
    <row r="219" spans="1:4" ht="15.75">
      <c r="A219" s="30" t="s">
        <v>456</v>
      </c>
      <c r="B219" s="34" t="s">
        <v>453</v>
      </c>
      <c r="C219" s="47">
        <v>2549.6</v>
      </c>
      <c r="D219" s="47">
        <f t="shared" si="14"/>
        <v>1274.8</v>
      </c>
    </row>
    <row r="220" spans="1:4" ht="15.75">
      <c r="A220" s="30" t="s">
        <v>1218</v>
      </c>
      <c r="B220" s="34" t="s">
        <v>853</v>
      </c>
      <c r="C220" s="47">
        <v>2495.5300000000002</v>
      </c>
      <c r="D220" s="47">
        <f t="shared" si="14"/>
        <v>1247.77</v>
      </c>
    </row>
    <row r="221" spans="1:4" ht="15.75">
      <c r="A221" s="30" t="s">
        <v>127</v>
      </c>
      <c r="B221" s="34" t="s">
        <v>128</v>
      </c>
      <c r="C221" s="47">
        <v>4977.78</v>
      </c>
      <c r="D221" s="47">
        <f t="shared" si="14"/>
        <v>2488.89</v>
      </c>
    </row>
    <row r="222" spans="1:4" ht="15.75">
      <c r="A222" s="30" t="s">
        <v>1219</v>
      </c>
      <c r="B222" s="34" t="s">
        <v>1226</v>
      </c>
      <c r="C222" s="47">
        <v>8891.89</v>
      </c>
      <c r="D222" s="47">
        <f t="shared" si="14"/>
        <v>4445.95</v>
      </c>
    </row>
    <row r="223" spans="1:4" ht="15.75">
      <c r="A223" s="30" t="s">
        <v>1220</v>
      </c>
      <c r="B223" s="34" t="s">
        <v>1227</v>
      </c>
      <c r="C223" s="47">
        <v>4455.9399999999996</v>
      </c>
      <c r="D223" s="47">
        <f t="shared" si="14"/>
        <v>2227.9699999999998</v>
      </c>
    </row>
    <row r="224" spans="1:4" ht="15.75">
      <c r="A224" s="30" t="s">
        <v>1224</v>
      </c>
      <c r="B224" s="34" t="s">
        <v>1226</v>
      </c>
      <c r="C224" s="47">
        <v>7918.34</v>
      </c>
      <c r="D224" s="47">
        <f t="shared" si="14"/>
        <v>3959.17</v>
      </c>
    </row>
    <row r="225" spans="1:4" ht="15.75">
      <c r="A225" s="30" t="s">
        <v>1225</v>
      </c>
      <c r="B225" s="34" t="s">
        <v>1228</v>
      </c>
      <c r="C225" s="47">
        <v>4458.8999999999996</v>
      </c>
      <c r="D225" s="47">
        <f t="shared" si="14"/>
        <v>2229.4499999999998</v>
      </c>
    </row>
    <row r="226" spans="1:4" ht="15.75">
      <c r="A226" s="30" t="s">
        <v>348</v>
      </c>
      <c r="B226" s="34" t="s">
        <v>349</v>
      </c>
      <c r="C226" s="47">
        <v>10943.96</v>
      </c>
      <c r="D226" s="47">
        <f t="shared" si="14"/>
        <v>5471.98</v>
      </c>
    </row>
    <row r="227" spans="1:4" ht="15.75">
      <c r="A227" s="30" t="s">
        <v>1512</v>
      </c>
      <c r="B227" s="34" t="s">
        <v>1513</v>
      </c>
      <c r="C227" s="47">
        <v>13751.64</v>
      </c>
      <c r="D227" s="47">
        <f t="shared" si="14"/>
        <v>6875.82</v>
      </c>
    </row>
    <row r="228" spans="1:4" ht="15.75">
      <c r="A228" s="30" t="s">
        <v>111</v>
      </c>
      <c r="B228" s="34" t="s">
        <v>112</v>
      </c>
      <c r="C228" s="47">
        <v>2919.68</v>
      </c>
      <c r="D228" s="47">
        <f t="shared" si="14"/>
        <v>1459.84</v>
      </c>
    </row>
    <row r="229" spans="1:4" ht="15.75">
      <c r="A229" s="30" t="s">
        <v>84</v>
      </c>
      <c r="B229" s="34" t="s">
        <v>83</v>
      </c>
      <c r="C229" s="47">
        <v>3526.06</v>
      </c>
      <c r="D229" s="47">
        <f t="shared" si="14"/>
        <v>1763.03</v>
      </c>
    </row>
    <row r="231" spans="1:4" ht="15.75">
      <c r="A231" s="30" t="s">
        <v>712</v>
      </c>
      <c r="B231" s="34" t="s">
        <v>713</v>
      </c>
      <c r="C231" s="47">
        <v>1346.17</v>
      </c>
      <c r="D231" s="47">
        <f>0.5*C231</f>
        <v>673.09</v>
      </c>
    </row>
    <row r="233" spans="1:4" ht="15.75">
      <c r="A233" s="30" t="s">
        <v>1392</v>
      </c>
      <c r="B233" s="34" t="s">
        <v>1393</v>
      </c>
      <c r="C233" s="47">
        <v>86.02</v>
      </c>
      <c r="D233" s="47">
        <f t="shared" ref="D233:D241" si="15">0.5*C233</f>
        <v>43.01</v>
      </c>
    </row>
    <row r="234" spans="1:4" ht="15.75">
      <c r="A234" s="30" t="s">
        <v>1394</v>
      </c>
      <c r="B234" s="34" t="s">
        <v>1395</v>
      </c>
      <c r="C234" s="47">
        <v>245.06</v>
      </c>
      <c r="D234" s="47">
        <f t="shared" si="15"/>
        <v>122.53</v>
      </c>
    </row>
    <row r="235" spans="1:4" ht="15.75">
      <c r="A235" s="30" t="s">
        <v>993</v>
      </c>
      <c r="B235" s="34" t="s">
        <v>852</v>
      </c>
      <c r="C235" s="47">
        <v>138</v>
      </c>
      <c r="D235" s="47">
        <f t="shared" si="15"/>
        <v>69</v>
      </c>
    </row>
    <row r="236" spans="1:4" ht="15.75">
      <c r="A236" s="30" t="s">
        <v>1439</v>
      </c>
      <c r="B236" s="34" t="s">
        <v>118</v>
      </c>
      <c r="C236" s="47">
        <v>17.100000000000001</v>
      </c>
      <c r="D236" s="47">
        <f t="shared" si="15"/>
        <v>8.5500000000000007</v>
      </c>
    </row>
    <row r="237" spans="1:4" ht="15.75">
      <c r="A237" s="30" t="s">
        <v>1661</v>
      </c>
      <c r="B237" s="34" t="s">
        <v>1663</v>
      </c>
      <c r="C237" s="47">
        <v>65</v>
      </c>
      <c r="D237" s="47">
        <f t="shared" si="15"/>
        <v>32.5</v>
      </c>
    </row>
    <row r="238" spans="1:4" ht="15.75">
      <c r="A238" s="30" t="s">
        <v>1660</v>
      </c>
      <c r="B238" s="34" t="s">
        <v>1662</v>
      </c>
      <c r="C238" s="47">
        <v>50</v>
      </c>
      <c r="D238" s="47">
        <f t="shared" si="15"/>
        <v>25</v>
      </c>
    </row>
    <row r="239" spans="1:4" ht="15.75">
      <c r="A239" s="1" t="s">
        <v>1618</v>
      </c>
      <c r="B239" s="2" t="s">
        <v>1619</v>
      </c>
      <c r="C239" s="57">
        <v>300</v>
      </c>
    </row>
    <row r="240" spans="1:4" ht="15.75">
      <c r="A240" s="30" t="s">
        <v>344</v>
      </c>
      <c r="B240" s="34" t="s">
        <v>345</v>
      </c>
      <c r="C240" s="47">
        <v>187.46</v>
      </c>
      <c r="D240" s="47">
        <f t="shared" si="15"/>
        <v>93.73</v>
      </c>
    </row>
    <row r="241" spans="1:4" ht="15.75">
      <c r="A241" s="30" t="s">
        <v>486</v>
      </c>
      <c r="B241" s="34" t="s">
        <v>500</v>
      </c>
      <c r="C241" s="47">
        <v>203.56</v>
      </c>
      <c r="D241" s="47">
        <f t="shared" si="15"/>
        <v>101.78</v>
      </c>
    </row>
    <row r="242" spans="1:4" ht="15.75">
      <c r="A242" s="30"/>
      <c r="B242" s="34"/>
    </row>
    <row r="243" spans="1:4" ht="15.75">
      <c r="A243" s="30" t="s">
        <v>233</v>
      </c>
      <c r="B243" s="34" t="s">
        <v>234</v>
      </c>
      <c r="C243" s="47">
        <v>181.13</v>
      </c>
      <c r="D243" s="47">
        <f t="shared" ref="D243:D247" si="16">0.5*C243</f>
        <v>90.57</v>
      </c>
    </row>
    <row r="244" spans="1:4" ht="15.75">
      <c r="A244" s="30" t="s">
        <v>1554</v>
      </c>
      <c r="B244" s="34" t="s">
        <v>1555</v>
      </c>
      <c r="C244" s="47">
        <v>615.25</v>
      </c>
      <c r="D244" s="47">
        <f t="shared" si="16"/>
        <v>307.63</v>
      </c>
    </row>
    <row r="245" spans="1:4" ht="15.75">
      <c r="A245" s="30" t="s">
        <v>1610</v>
      </c>
      <c r="B245" s="34" t="s">
        <v>1611</v>
      </c>
      <c r="C245" s="47">
        <v>519.27</v>
      </c>
      <c r="D245" s="47">
        <f t="shared" si="16"/>
        <v>259.64</v>
      </c>
    </row>
    <row r="246" spans="1:4" ht="15.75">
      <c r="A246" s="30" t="s">
        <v>1612</v>
      </c>
      <c r="B246" s="34" t="s">
        <v>1613</v>
      </c>
      <c r="C246" s="47">
        <v>256.8</v>
      </c>
      <c r="D246" s="47">
        <f t="shared" si="16"/>
        <v>128.4</v>
      </c>
    </row>
    <row r="247" spans="1:4" ht="15.75">
      <c r="A247" s="30" t="s">
        <v>1672</v>
      </c>
      <c r="B247" s="34" t="s">
        <v>1673</v>
      </c>
      <c r="C247" s="47">
        <v>520</v>
      </c>
      <c r="D247" s="47">
        <f t="shared" si="16"/>
        <v>260</v>
      </c>
    </row>
    <row r="248" spans="1:4" ht="15.75">
      <c r="A248" s="30"/>
      <c r="B248" s="34"/>
    </row>
    <row r="249" spans="1:4" ht="15.75">
      <c r="A249" s="30" t="s">
        <v>1412</v>
      </c>
      <c r="B249" s="34" t="s">
        <v>1415</v>
      </c>
      <c r="C249" s="47">
        <v>194.71</v>
      </c>
      <c r="D249" s="47">
        <f t="shared" ref="D249:D255" si="17">0.5*C249</f>
        <v>97.36</v>
      </c>
    </row>
    <row r="250" spans="1:4" ht="15.75">
      <c r="A250" s="30" t="s">
        <v>1411</v>
      </c>
      <c r="B250" s="34" t="s">
        <v>1414</v>
      </c>
      <c r="C250" s="47">
        <v>201.67</v>
      </c>
      <c r="D250" s="47">
        <f t="shared" si="17"/>
        <v>100.84</v>
      </c>
    </row>
    <row r="251" spans="1:4" ht="15.75">
      <c r="A251" s="30" t="s">
        <v>1413</v>
      </c>
      <c r="B251" s="34" t="s">
        <v>1416</v>
      </c>
      <c r="C251" s="47">
        <v>210.21</v>
      </c>
      <c r="D251" s="47">
        <f t="shared" si="17"/>
        <v>105.11</v>
      </c>
    </row>
    <row r="252" spans="1:4" ht="15.75">
      <c r="A252" s="30" t="s">
        <v>65</v>
      </c>
      <c r="B252" s="34" t="s">
        <v>66</v>
      </c>
      <c r="C252" s="47">
        <v>403.34</v>
      </c>
      <c r="D252" s="47">
        <f t="shared" si="17"/>
        <v>201.67</v>
      </c>
    </row>
    <row r="253" spans="1:4" ht="15.75">
      <c r="A253" s="30" t="s">
        <v>63</v>
      </c>
      <c r="B253" s="34" t="s">
        <v>64</v>
      </c>
      <c r="C253" s="47">
        <v>806.67</v>
      </c>
      <c r="D253" s="47">
        <f t="shared" si="17"/>
        <v>403.34</v>
      </c>
    </row>
    <row r="254" spans="1:4" ht="15.75">
      <c r="A254" s="30" t="s">
        <v>951</v>
      </c>
      <c r="B254" s="34" t="s">
        <v>906</v>
      </c>
      <c r="C254" s="47">
        <v>219.05</v>
      </c>
      <c r="D254" s="47">
        <f t="shared" si="17"/>
        <v>109.53</v>
      </c>
    </row>
    <row r="255" spans="1:4" ht="15.75">
      <c r="A255" s="30" t="s">
        <v>49</v>
      </c>
      <c r="B255" s="34" t="s">
        <v>50</v>
      </c>
      <c r="C255" s="47">
        <v>604.67999999999995</v>
      </c>
      <c r="D255" s="47">
        <f t="shared" si="17"/>
        <v>302.33999999999997</v>
      </c>
    </row>
    <row r="257" spans="1:4" ht="15.75">
      <c r="A257" s="30" t="s">
        <v>379</v>
      </c>
      <c r="B257" s="34" t="s">
        <v>380</v>
      </c>
      <c r="C257" s="47">
        <v>807.21</v>
      </c>
      <c r="D257" s="47">
        <f t="shared" ref="D257:D258" si="18">0.5*C257</f>
        <v>403.61</v>
      </c>
    </row>
    <row r="258" spans="1:4" ht="15.75">
      <c r="A258" s="30" t="s">
        <v>613</v>
      </c>
      <c r="B258" s="34" t="s">
        <v>614</v>
      </c>
      <c r="C258" s="47">
        <v>2975.35</v>
      </c>
      <c r="D258" s="47">
        <f t="shared" si="18"/>
        <v>1487.68</v>
      </c>
    </row>
    <row r="260" spans="1:4" ht="15.75">
      <c r="A260" s="30" t="s">
        <v>684</v>
      </c>
      <c r="B260" s="34" t="s">
        <v>685</v>
      </c>
      <c r="C260" s="47">
        <v>949.95</v>
      </c>
      <c r="D260" s="47">
        <f t="shared" ref="D260:D261" si="19">0.5*C260</f>
        <v>474.98</v>
      </c>
    </row>
    <row r="261" spans="1:4" ht="15.75">
      <c r="A261" s="30" t="s">
        <v>686</v>
      </c>
      <c r="B261" s="34" t="s">
        <v>687</v>
      </c>
      <c r="C261" s="47">
        <v>1870.36</v>
      </c>
      <c r="D261" s="47">
        <f t="shared" si="19"/>
        <v>935.18</v>
      </c>
    </row>
    <row r="263" spans="1:4" ht="15.75">
      <c r="A263" s="1"/>
      <c r="B263" s="13" t="s">
        <v>710</v>
      </c>
      <c r="C263" s="47">
        <v>168.53</v>
      </c>
      <c r="D263" s="47">
        <f t="shared" ref="D263:D264" si="20">0.5*C263</f>
        <v>84.27</v>
      </c>
    </row>
    <row r="264" spans="1:4" ht="15.75">
      <c r="A264" s="1" t="s">
        <v>1614</v>
      </c>
      <c r="B264" s="13" t="s">
        <v>1615</v>
      </c>
      <c r="C264" s="47">
        <v>181.9</v>
      </c>
      <c r="D264" s="47">
        <f t="shared" si="20"/>
        <v>90.95</v>
      </c>
    </row>
  </sheetData>
  <mergeCells count="3">
    <mergeCell ref="A1:B1"/>
    <mergeCell ref="A2:B2"/>
    <mergeCell ref="A3:B3"/>
  </mergeCells>
  <phoneticPr fontId="1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7"/>
  <sheetViews>
    <sheetView workbookViewId="0">
      <selection sqref="A1:B3"/>
    </sheetView>
  </sheetViews>
  <sheetFormatPr defaultRowHeight="15.75"/>
  <cols>
    <col min="1" max="1" width="14.28515625" style="1" bestFit="1" customWidth="1"/>
    <col min="2" max="2" width="50.28515625" style="2" customWidth="1"/>
    <col min="3" max="3" width="15.5703125" style="4" customWidth="1"/>
    <col min="4" max="4" width="14.140625" style="4" customWidth="1"/>
    <col min="5" max="16384" width="9.140625" style="1"/>
  </cols>
  <sheetData>
    <row r="1" spans="1:4">
      <c r="A1" s="58" t="s">
        <v>1715</v>
      </c>
      <c r="B1" s="58"/>
    </row>
    <row r="2" spans="1:4">
      <c r="A2" s="58" t="s">
        <v>856</v>
      </c>
      <c r="B2" s="58"/>
    </row>
    <row r="3" spans="1:4">
      <c r="A3" s="58" t="s">
        <v>1716</v>
      </c>
      <c r="B3" s="58"/>
    </row>
    <row r="4" spans="1:4">
      <c r="A4" s="44"/>
      <c r="B4" s="44"/>
    </row>
    <row r="5" spans="1:4">
      <c r="A5" s="44"/>
      <c r="B5" s="44" t="s">
        <v>600</v>
      </c>
    </row>
    <row r="6" spans="1:4">
      <c r="A6" s="5"/>
      <c r="B6" s="5"/>
    </row>
    <row r="7" spans="1:4" ht="36" customHeight="1">
      <c r="B7" s="8" t="s">
        <v>838</v>
      </c>
      <c r="C7" s="24" t="s">
        <v>89</v>
      </c>
      <c r="D7" s="27" t="s">
        <v>163</v>
      </c>
    </row>
    <row r="8" spans="1:4" ht="15.75" customHeight="1">
      <c r="A8" s="1" t="s">
        <v>408</v>
      </c>
      <c r="B8" s="2" t="s">
        <v>409</v>
      </c>
      <c r="C8" s="4">
        <v>588.17999999999995</v>
      </c>
      <c r="D8" s="47">
        <f t="shared" ref="D8:D55" si="0">0.5*C8</f>
        <v>294.08999999999997</v>
      </c>
    </row>
    <row r="9" spans="1:4">
      <c r="A9" s="1" t="s">
        <v>350</v>
      </c>
      <c r="B9" s="2" t="s">
        <v>351</v>
      </c>
      <c r="C9" s="4">
        <v>561.51</v>
      </c>
      <c r="D9" s="47">
        <f t="shared" si="0"/>
        <v>280.76</v>
      </c>
    </row>
    <row r="10" spans="1:4">
      <c r="A10" s="1" t="s">
        <v>931</v>
      </c>
      <c r="B10" s="2" t="s">
        <v>90</v>
      </c>
      <c r="C10" s="4">
        <v>618.86</v>
      </c>
      <c r="D10" s="47">
        <f t="shared" si="0"/>
        <v>309.43</v>
      </c>
    </row>
    <row r="11" spans="1:4">
      <c r="A11" s="1" t="s">
        <v>616</v>
      </c>
      <c r="B11" s="26" t="s">
        <v>615</v>
      </c>
      <c r="C11" s="4">
        <v>985.11</v>
      </c>
      <c r="D11" s="47">
        <f t="shared" si="0"/>
        <v>492.56</v>
      </c>
    </row>
    <row r="12" spans="1:4">
      <c r="A12" s="1" t="s">
        <v>552</v>
      </c>
      <c r="B12" s="2" t="s">
        <v>1664</v>
      </c>
      <c r="C12" s="4">
        <v>948.66</v>
      </c>
      <c r="D12" s="47">
        <f t="shared" si="0"/>
        <v>474.33</v>
      </c>
    </row>
    <row r="13" spans="1:4">
      <c r="A13" s="1" t="s">
        <v>572</v>
      </c>
      <c r="B13" s="2" t="s">
        <v>573</v>
      </c>
      <c r="C13" s="4">
        <v>1558.39</v>
      </c>
      <c r="D13" s="47">
        <f t="shared" si="0"/>
        <v>779.2</v>
      </c>
    </row>
    <row r="14" spans="1:4">
      <c r="A14" s="1" t="s">
        <v>491</v>
      </c>
      <c r="B14" s="2" t="s">
        <v>164</v>
      </c>
      <c r="C14" s="4">
        <v>1059.3499999999999</v>
      </c>
      <c r="D14" s="47">
        <f t="shared" si="0"/>
        <v>529.67999999999995</v>
      </c>
    </row>
    <row r="15" spans="1:4">
      <c r="A15" s="1" t="s">
        <v>804</v>
      </c>
      <c r="B15" s="2" t="s">
        <v>174</v>
      </c>
      <c r="C15" s="4">
        <v>739.61</v>
      </c>
      <c r="D15" s="47">
        <f t="shared" si="0"/>
        <v>369.81</v>
      </c>
    </row>
    <row r="16" spans="1:4">
      <c r="A16" s="1" t="s">
        <v>932</v>
      </c>
      <c r="B16" s="2" t="s">
        <v>175</v>
      </c>
      <c r="C16" s="4">
        <v>1598.52</v>
      </c>
      <c r="D16" s="47">
        <f t="shared" si="0"/>
        <v>799.26</v>
      </c>
    </row>
    <row r="17" spans="1:4">
      <c r="A17" s="1" t="s">
        <v>1396</v>
      </c>
      <c r="B17" s="2" t="s">
        <v>176</v>
      </c>
      <c r="C17" s="4">
        <v>1731.56</v>
      </c>
      <c r="D17" s="47">
        <f t="shared" si="0"/>
        <v>865.78</v>
      </c>
    </row>
    <row r="18" spans="1:4">
      <c r="A18" s="1" t="s">
        <v>933</v>
      </c>
      <c r="B18" s="2" t="s">
        <v>177</v>
      </c>
      <c r="C18" s="4">
        <v>1449.02</v>
      </c>
      <c r="D18" s="47">
        <f t="shared" si="0"/>
        <v>724.51</v>
      </c>
    </row>
    <row r="19" spans="1:4">
      <c r="A19" s="1" t="s">
        <v>934</v>
      </c>
      <c r="B19" s="2" t="s">
        <v>178</v>
      </c>
      <c r="C19" s="4">
        <v>1041.48</v>
      </c>
      <c r="D19" s="47">
        <f t="shared" si="0"/>
        <v>520.74</v>
      </c>
    </row>
    <row r="20" spans="1:4">
      <c r="A20" s="1" t="s">
        <v>935</v>
      </c>
      <c r="B20" s="2" t="s">
        <v>179</v>
      </c>
      <c r="C20" s="4">
        <v>1041.48</v>
      </c>
      <c r="D20" s="47">
        <f t="shared" si="0"/>
        <v>520.74</v>
      </c>
    </row>
    <row r="21" spans="1:4">
      <c r="A21" s="1" t="s">
        <v>936</v>
      </c>
      <c r="B21" s="2" t="s">
        <v>180</v>
      </c>
      <c r="C21" s="4">
        <v>1057.92</v>
      </c>
      <c r="D21" s="47">
        <f t="shared" si="0"/>
        <v>528.96</v>
      </c>
    </row>
    <row r="22" spans="1:4">
      <c r="A22" s="1" t="s">
        <v>784</v>
      </c>
      <c r="B22" s="2" t="s">
        <v>165</v>
      </c>
      <c r="C22" s="4">
        <v>1047.52</v>
      </c>
      <c r="D22" s="47">
        <f t="shared" si="0"/>
        <v>523.76</v>
      </c>
    </row>
    <row r="23" spans="1:4">
      <c r="A23" s="1" t="s">
        <v>785</v>
      </c>
      <c r="B23" s="2" t="s">
        <v>173</v>
      </c>
      <c r="C23" s="4">
        <v>1288.54</v>
      </c>
      <c r="D23" s="47">
        <f t="shared" si="0"/>
        <v>644.27</v>
      </c>
    </row>
    <row r="24" spans="1:4">
      <c r="A24" s="1" t="s">
        <v>786</v>
      </c>
      <c r="B24" s="2" t="s">
        <v>803</v>
      </c>
      <c r="C24" s="4">
        <v>1054.6600000000001</v>
      </c>
      <c r="D24" s="47">
        <f t="shared" si="0"/>
        <v>527.33000000000004</v>
      </c>
    </row>
    <row r="25" spans="1:4">
      <c r="A25" s="1" t="s">
        <v>805</v>
      </c>
      <c r="B25" s="2" t="s">
        <v>181</v>
      </c>
      <c r="C25" s="4">
        <v>1179.01</v>
      </c>
      <c r="D25" s="47">
        <f t="shared" si="0"/>
        <v>589.51</v>
      </c>
    </row>
    <row r="26" spans="1:4">
      <c r="A26" s="1" t="s">
        <v>937</v>
      </c>
      <c r="B26" s="2" t="s">
        <v>182</v>
      </c>
      <c r="C26" s="4">
        <v>908.65</v>
      </c>
      <c r="D26" s="47">
        <f t="shared" si="0"/>
        <v>454.33</v>
      </c>
    </row>
    <row r="27" spans="1:4">
      <c r="A27" s="1" t="s">
        <v>549</v>
      </c>
      <c r="B27" s="2" t="s">
        <v>550</v>
      </c>
      <c r="C27" s="4">
        <v>1215.52</v>
      </c>
      <c r="D27" s="47">
        <f t="shared" si="0"/>
        <v>607.76</v>
      </c>
    </row>
    <row r="28" spans="1:4">
      <c r="A28" s="1" t="s">
        <v>492</v>
      </c>
      <c r="B28" s="2" t="s">
        <v>493</v>
      </c>
      <c r="C28" s="4">
        <v>1215.73</v>
      </c>
      <c r="D28" s="47">
        <f t="shared" si="0"/>
        <v>607.87</v>
      </c>
    </row>
    <row r="29" spans="1:4">
      <c r="A29" s="1" t="s">
        <v>938</v>
      </c>
      <c r="B29" s="2" t="s">
        <v>183</v>
      </c>
      <c r="C29" s="4">
        <v>1288.54</v>
      </c>
      <c r="D29" s="47">
        <f t="shared" si="0"/>
        <v>644.27</v>
      </c>
    </row>
    <row r="30" spans="1:4">
      <c r="A30" s="1" t="s">
        <v>939</v>
      </c>
      <c r="B30" s="2" t="s">
        <v>184</v>
      </c>
      <c r="C30" s="4">
        <v>1098.49</v>
      </c>
      <c r="D30" s="47">
        <f t="shared" si="0"/>
        <v>549.25</v>
      </c>
    </row>
    <row r="31" spans="1:4">
      <c r="A31" s="1" t="s">
        <v>940</v>
      </c>
      <c r="B31" s="2" t="s">
        <v>577</v>
      </c>
      <c r="C31" s="4">
        <v>1014.32</v>
      </c>
      <c r="D31" s="47">
        <f t="shared" si="0"/>
        <v>507.16</v>
      </c>
    </row>
    <row r="32" spans="1:4">
      <c r="A32" s="1" t="s">
        <v>941</v>
      </c>
      <c r="B32" s="2" t="s">
        <v>904</v>
      </c>
      <c r="C32" s="4">
        <v>105.66</v>
      </c>
      <c r="D32" s="47">
        <f t="shared" si="0"/>
        <v>52.83</v>
      </c>
    </row>
    <row r="33" spans="1:4">
      <c r="A33" s="1" t="s">
        <v>942</v>
      </c>
      <c r="B33" s="2" t="s">
        <v>905</v>
      </c>
      <c r="C33" s="4">
        <v>181.13</v>
      </c>
      <c r="D33" s="47">
        <f t="shared" si="0"/>
        <v>90.57</v>
      </c>
    </row>
    <row r="34" spans="1:4">
      <c r="A34" s="1" t="s">
        <v>943</v>
      </c>
      <c r="B34" s="2" t="s">
        <v>91</v>
      </c>
      <c r="C34" s="4">
        <v>87.55</v>
      </c>
      <c r="D34" s="47">
        <f t="shared" si="0"/>
        <v>43.78</v>
      </c>
    </row>
    <row r="35" spans="1:4">
      <c r="A35" s="1" t="s">
        <v>944</v>
      </c>
      <c r="B35" s="2" t="s">
        <v>185</v>
      </c>
      <c r="C35" s="4">
        <v>739.61</v>
      </c>
      <c r="D35" s="47">
        <f t="shared" si="0"/>
        <v>369.81</v>
      </c>
    </row>
    <row r="36" spans="1:4">
      <c r="A36" s="1" t="s">
        <v>46</v>
      </c>
      <c r="B36" s="2" t="s">
        <v>92</v>
      </c>
      <c r="C36" s="4">
        <v>2330.71</v>
      </c>
      <c r="D36" s="47">
        <f t="shared" si="0"/>
        <v>1165.3599999999999</v>
      </c>
    </row>
    <row r="37" spans="1:4">
      <c r="D37" s="47">
        <f t="shared" si="0"/>
        <v>0</v>
      </c>
    </row>
    <row r="38" spans="1:4">
      <c r="B38" s="2" t="s">
        <v>913</v>
      </c>
      <c r="D38" s="47">
        <f t="shared" si="0"/>
        <v>0</v>
      </c>
    </row>
    <row r="39" spans="1:4">
      <c r="A39" s="1" t="s">
        <v>410</v>
      </c>
      <c r="B39" s="2" t="s">
        <v>409</v>
      </c>
      <c r="C39" s="4">
        <v>858.89</v>
      </c>
      <c r="D39" s="47">
        <f t="shared" si="0"/>
        <v>429.45</v>
      </c>
    </row>
    <row r="40" spans="1:4">
      <c r="A40" s="1" t="s">
        <v>425</v>
      </c>
      <c r="B40" s="2" t="s">
        <v>93</v>
      </c>
      <c r="C40" s="4">
        <v>815.58</v>
      </c>
      <c r="D40" s="47">
        <f t="shared" si="0"/>
        <v>407.79</v>
      </c>
    </row>
    <row r="41" spans="1:4">
      <c r="A41" s="1" t="s">
        <v>48</v>
      </c>
      <c r="B41" s="2" t="s">
        <v>186</v>
      </c>
      <c r="C41" s="4">
        <v>1294</v>
      </c>
      <c r="D41" s="47">
        <f t="shared" si="0"/>
        <v>647</v>
      </c>
    </row>
    <row r="42" spans="1:4">
      <c r="A42" s="1" t="s">
        <v>806</v>
      </c>
      <c r="B42" s="2" t="s">
        <v>94</v>
      </c>
      <c r="C42" s="4">
        <v>945.39</v>
      </c>
      <c r="D42" s="47">
        <f t="shared" si="0"/>
        <v>472.7</v>
      </c>
    </row>
    <row r="43" spans="1:4">
      <c r="A43" s="1" t="s">
        <v>945</v>
      </c>
      <c r="B43" s="2" t="s">
        <v>95</v>
      </c>
      <c r="C43" s="4">
        <v>1645.75</v>
      </c>
      <c r="D43" s="47">
        <f t="shared" si="0"/>
        <v>822.88</v>
      </c>
    </row>
    <row r="44" spans="1:4">
      <c r="A44" s="1" t="s">
        <v>946</v>
      </c>
      <c r="B44" s="2" t="s">
        <v>96</v>
      </c>
      <c r="C44" s="4">
        <v>1238.2</v>
      </c>
      <c r="D44" s="47">
        <f t="shared" si="0"/>
        <v>619.1</v>
      </c>
    </row>
    <row r="45" spans="1:4">
      <c r="A45" s="1" t="s">
        <v>139</v>
      </c>
      <c r="B45" s="2" t="s">
        <v>142</v>
      </c>
      <c r="C45" s="4">
        <v>1274.82</v>
      </c>
      <c r="D45" s="47">
        <f t="shared" si="0"/>
        <v>637.41</v>
      </c>
    </row>
    <row r="46" spans="1:4">
      <c r="A46" s="1" t="s">
        <v>947</v>
      </c>
      <c r="B46" s="2" t="s">
        <v>97</v>
      </c>
      <c r="C46" s="4">
        <v>1247.27</v>
      </c>
      <c r="D46" s="47">
        <f t="shared" si="0"/>
        <v>623.64</v>
      </c>
    </row>
    <row r="47" spans="1:4">
      <c r="A47" s="1" t="s">
        <v>948</v>
      </c>
      <c r="B47" s="2" t="s">
        <v>98</v>
      </c>
      <c r="C47" s="4">
        <v>1156.7</v>
      </c>
      <c r="D47" s="47">
        <f t="shared" si="0"/>
        <v>578.35</v>
      </c>
    </row>
    <row r="48" spans="1:4">
      <c r="A48" s="1" t="s">
        <v>807</v>
      </c>
      <c r="B48" s="2" t="s">
        <v>99</v>
      </c>
      <c r="C48" s="4">
        <v>1244.24</v>
      </c>
      <c r="D48" s="47">
        <f t="shared" si="0"/>
        <v>622.12</v>
      </c>
    </row>
    <row r="49" spans="1:4">
      <c r="A49" s="1" t="s">
        <v>950</v>
      </c>
      <c r="B49" s="2" t="s">
        <v>1649</v>
      </c>
      <c r="C49" s="4">
        <v>1105.3800000000001</v>
      </c>
      <c r="D49" s="47">
        <f t="shared" si="0"/>
        <v>552.69000000000005</v>
      </c>
    </row>
    <row r="50" spans="1:4">
      <c r="A50" s="1" t="s">
        <v>477</v>
      </c>
      <c r="B50" s="2" t="s">
        <v>100</v>
      </c>
      <c r="C50" s="4">
        <v>1211.04</v>
      </c>
      <c r="D50" s="47">
        <f t="shared" si="0"/>
        <v>605.52</v>
      </c>
    </row>
    <row r="51" spans="1:4">
      <c r="A51" s="1" t="s">
        <v>530</v>
      </c>
      <c r="B51" s="2" t="s">
        <v>531</v>
      </c>
      <c r="C51" s="4">
        <v>1410.15</v>
      </c>
      <c r="D51" s="47">
        <f t="shared" si="0"/>
        <v>705.08</v>
      </c>
    </row>
    <row r="52" spans="1:4">
      <c r="A52" s="1" t="s">
        <v>941</v>
      </c>
      <c r="B52" s="2" t="s">
        <v>904</v>
      </c>
      <c r="C52" s="4">
        <v>105.66</v>
      </c>
      <c r="D52" s="47">
        <f t="shared" si="0"/>
        <v>52.83</v>
      </c>
    </row>
    <row r="53" spans="1:4">
      <c r="A53" s="1" t="s">
        <v>942</v>
      </c>
      <c r="B53" s="2" t="s">
        <v>905</v>
      </c>
      <c r="C53" s="4">
        <v>181.13</v>
      </c>
      <c r="D53" s="47">
        <f t="shared" si="0"/>
        <v>90.57</v>
      </c>
    </row>
    <row r="54" spans="1:4">
      <c r="A54" s="1" t="s">
        <v>943</v>
      </c>
      <c r="B54" s="2" t="s">
        <v>101</v>
      </c>
      <c r="C54" s="4">
        <v>248.05</v>
      </c>
      <c r="D54" s="47">
        <f t="shared" si="0"/>
        <v>124.03</v>
      </c>
    </row>
    <row r="55" spans="1:4">
      <c r="A55" s="1" t="s">
        <v>47</v>
      </c>
      <c r="B55" s="2" t="s">
        <v>102</v>
      </c>
      <c r="C55" s="4">
        <v>2558.62</v>
      </c>
      <c r="D55" s="47">
        <f t="shared" si="0"/>
        <v>1279.31</v>
      </c>
    </row>
    <row r="57" spans="1:4">
      <c r="A57" s="1" t="s">
        <v>1036</v>
      </c>
      <c r="B57" s="3" t="s">
        <v>187</v>
      </c>
      <c r="C57" s="4">
        <v>2967.92</v>
      </c>
      <c r="D57" s="47">
        <f>0.5*C57</f>
        <v>1483.96</v>
      </c>
    </row>
    <row r="58" spans="1:4">
      <c r="A58" s="1" t="s">
        <v>1037</v>
      </c>
      <c r="B58" s="3" t="s">
        <v>188</v>
      </c>
      <c r="C58" s="4">
        <v>3018.22</v>
      </c>
      <c r="D58" s="47">
        <f>0.5*C58</f>
        <v>1509.11</v>
      </c>
    </row>
    <row r="59" spans="1:4">
      <c r="B59" s="3"/>
    </row>
    <row r="60" spans="1:4">
      <c r="A60" s="1" t="s">
        <v>1392</v>
      </c>
      <c r="B60" s="2" t="s">
        <v>1393</v>
      </c>
      <c r="C60" s="4">
        <v>86.02</v>
      </c>
      <c r="D60" s="47">
        <f t="shared" ref="D60:D67" si="1">0.5*C60</f>
        <v>43.01</v>
      </c>
    </row>
    <row r="61" spans="1:4">
      <c r="A61" s="1" t="s">
        <v>1394</v>
      </c>
      <c r="B61" s="2" t="s">
        <v>1395</v>
      </c>
      <c r="C61" s="4">
        <v>138.06</v>
      </c>
      <c r="D61" s="47">
        <f t="shared" si="1"/>
        <v>69.03</v>
      </c>
    </row>
    <row r="62" spans="1:4">
      <c r="A62" s="1" t="s">
        <v>1618</v>
      </c>
      <c r="B62" s="2" t="s">
        <v>1619</v>
      </c>
      <c r="C62" s="4">
        <v>267.5</v>
      </c>
      <c r="D62" s="47">
        <f t="shared" si="1"/>
        <v>133.75</v>
      </c>
    </row>
    <row r="63" spans="1:4">
      <c r="A63" s="1" t="s">
        <v>993</v>
      </c>
      <c r="B63" s="2" t="s">
        <v>852</v>
      </c>
      <c r="C63" s="4">
        <v>138</v>
      </c>
      <c r="D63" s="47">
        <f t="shared" si="1"/>
        <v>69</v>
      </c>
    </row>
    <row r="64" spans="1:4">
      <c r="A64" s="1" t="s">
        <v>1439</v>
      </c>
      <c r="B64" s="2" t="s">
        <v>118</v>
      </c>
      <c r="C64" s="4">
        <v>17.100000000000001</v>
      </c>
      <c r="D64" s="47">
        <f t="shared" si="1"/>
        <v>8.5500000000000007</v>
      </c>
    </row>
    <row r="65" spans="1:4">
      <c r="A65" s="1" t="s">
        <v>344</v>
      </c>
      <c r="B65" s="2" t="s">
        <v>345</v>
      </c>
      <c r="C65" s="4">
        <v>187.46</v>
      </c>
      <c r="D65" s="47">
        <f t="shared" si="1"/>
        <v>93.73</v>
      </c>
    </row>
    <row r="66" spans="1:4">
      <c r="A66" s="1" t="s">
        <v>486</v>
      </c>
      <c r="B66" s="2" t="s">
        <v>820</v>
      </c>
      <c r="C66" s="4">
        <v>203.56</v>
      </c>
      <c r="D66" s="47">
        <f t="shared" si="1"/>
        <v>101.78</v>
      </c>
    </row>
    <row r="67" spans="1:4">
      <c r="A67" s="1" t="s">
        <v>818</v>
      </c>
      <c r="B67" s="2" t="s">
        <v>819</v>
      </c>
      <c r="C67" s="4">
        <v>224.7</v>
      </c>
      <c r="D67" s="47">
        <f t="shared" si="1"/>
        <v>112.35</v>
      </c>
    </row>
    <row r="69" spans="1:4">
      <c r="A69" s="1" t="s">
        <v>519</v>
      </c>
      <c r="B69" s="2" t="s">
        <v>520</v>
      </c>
      <c r="C69" s="4">
        <v>876.33</v>
      </c>
      <c r="D69" s="47">
        <f t="shared" ref="D69:D78" si="2">0.5*C69</f>
        <v>438.17</v>
      </c>
    </row>
    <row r="70" spans="1:4">
      <c r="A70" s="1" t="s">
        <v>21</v>
      </c>
      <c r="B70" s="2" t="s">
        <v>22</v>
      </c>
      <c r="C70" s="4">
        <v>1519.89</v>
      </c>
      <c r="D70" s="47">
        <f t="shared" si="2"/>
        <v>759.95</v>
      </c>
    </row>
    <row r="71" spans="1:4">
      <c r="A71" s="1" t="s">
        <v>952</v>
      </c>
      <c r="B71" s="2" t="s">
        <v>854</v>
      </c>
      <c r="C71" s="4">
        <v>1791.15</v>
      </c>
      <c r="D71" s="47">
        <f t="shared" si="2"/>
        <v>895.58</v>
      </c>
    </row>
    <row r="72" spans="1:4">
      <c r="A72" s="1" t="s">
        <v>24</v>
      </c>
      <c r="B72" s="2" t="s">
        <v>25</v>
      </c>
      <c r="C72" s="4">
        <v>1614.48</v>
      </c>
      <c r="D72" s="47">
        <f t="shared" si="2"/>
        <v>807.24</v>
      </c>
    </row>
    <row r="73" spans="1:4">
      <c r="A73" s="1" t="s">
        <v>953</v>
      </c>
      <c r="B73" s="2" t="s">
        <v>855</v>
      </c>
      <c r="C73" s="4">
        <v>1742.27</v>
      </c>
      <c r="D73" s="47">
        <f t="shared" si="2"/>
        <v>871.14</v>
      </c>
    </row>
    <row r="74" spans="1:4">
      <c r="A74" s="1" t="s">
        <v>954</v>
      </c>
      <c r="B74" s="2" t="s">
        <v>189</v>
      </c>
      <c r="C74" s="4">
        <v>1756.65</v>
      </c>
      <c r="D74" s="47">
        <f t="shared" si="2"/>
        <v>878.33</v>
      </c>
    </row>
    <row r="75" spans="1:4">
      <c r="A75" s="1" t="s">
        <v>757</v>
      </c>
      <c r="B75" s="2" t="s">
        <v>756</v>
      </c>
      <c r="C75" s="4">
        <v>1664.56</v>
      </c>
      <c r="D75" s="47">
        <f t="shared" si="2"/>
        <v>832.28</v>
      </c>
    </row>
    <row r="76" spans="1:4">
      <c r="A76" s="1" t="s">
        <v>754</v>
      </c>
      <c r="B76" s="2" t="s">
        <v>755</v>
      </c>
      <c r="C76" s="4">
        <v>1695.16</v>
      </c>
      <c r="D76" s="47">
        <f t="shared" si="2"/>
        <v>847.58</v>
      </c>
    </row>
    <row r="77" spans="1:4">
      <c r="A77" s="1" t="s">
        <v>955</v>
      </c>
      <c r="B77" s="2" t="s">
        <v>190</v>
      </c>
      <c r="C77" s="4">
        <v>1736.52</v>
      </c>
      <c r="D77" s="47">
        <f t="shared" si="2"/>
        <v>868.26</v>
      </c>
    </row>
    <row r="78" spans="1:4">
      <c r="A78" s="1" t="s">
        <v>299</v>
      </c>
      <c r="B78" s="46" t="s">
        <v>1669</v>
      </c>
      <c r="C78" s="4">
        <v>2762.47</v>
      </c>
      <c r="D78" s="47">
        <f t="shared" si="2"/>
        <v>1381.24</v>
      </c>
    </row>
    <row r="80" spans="1:4">
      <c r="A80" s="1" t="s">
        <v>706</v>
      </c>
      <c r="B80" s="2" t="s">
        <v>707</v>
      </c>
      <c r="C80" s="4">
        <v>445.82</v>
      </c>
      <c r="D80" s="47">
        <f t="shared" ref="D80:D86" si="3">0.5*C80</f>
        <v>222.91</v>
      </c>
    </row>
    <row r="81" spans="1:4">
      <c r="A81" s="1" t="s">
        <v>708</v>
      </c>
      <c r="B81" s="2" t="s">
        <v>709</v>
      </c>
      <c r="C81" s="4">
        <v>456.89</v>
      </c>
      <c r="D81" s="47">
        <f t="shared" si="3"/>
        <v>228.45</v>
      </c>
    </row>
    <row r="82" spans="1:4">
      <c r="A82" s="1" t="s">
        <v>1643</v>
      </c>
      <c r="B82" s="13" t="s">
        <v>1644</v>
      </c>
      <c r="C82" s="4">
        <v>1875.28</v>
      </c>
      <c r="D82" s="47">
        <f t="shared" si="3"/>
        <v>937.64</v>
      </c>
    </row>
    <row r="83" spans="1:4">
      <c r="A83" s="1" t="s">
        <v>268</v>
      </c>
      <c r="B83" s="13" t="s">
        <v>1511</v>
      </c>
      <c r="C83" s="4">
        <v>1956.5</v>
      </c>
      <c r="D83" s="47">
        <f t="shared" si="3"/>
        <v>978.25</v>
      </c>
    </row>
    <row r="84" spans="1:4">
      <c r="A84" s="1" t="s">
        <v>312</v>
      </c>
      <c r="B84" s="2" t="s">
        <v>1578</v>
      </c>
      <c r="C84" s="4">
        <v>2849.84</v>
      </c>
      <c r="D84" s="47">
        <f t="shared" si="3"/>
        <v>1424.92</v>
      </c>
    </row>
    <row r="85" spans="1:4">
      <c r="A85" s="1" t="s">
        <v>307</v>
      </c>
      <c r="B85" s="13" t="s">
        <v>633</v>
      </c>
      <c r="C85" s="4">
        <v>1715.32</v>
      </c>
      <c r="D85" s="47">
        <f t="shared" si="3"/>
        <v>857.66</v>
      </c>
    </row>
    <row r="86" spans="1:4">
      <c r="A86" s="1" t="s">
        <v>308</v>
      </c>
      <c r="B86" s="13" t="s">
        <v>634</v>
      </c>
      <c r="C86" s="4">
        <v>2335.4899999999998</v>
      </c>
      <c r="D86" s="47">
        <f t="shared" si="3"/>
        <v>1167.75</v>
      </c>
    </row>
    <row r="88" spans="1:4">
      <c r="A88" s="1" t="s">
        <v>309</v>
      </c>
      <c r="B88" s="13" t="s">
        <v>635</v>
      </c>
      <c r="C88" s="4">
        <v>2264.12</v>
      </c>
      <c r="D88" s="47">
        <f>0.5*C88</f>
        <v>1132.06</v>
      </c>
    </row>
    <row r="89" spans="1:4">
      <c r="A89" s="1" t="s">
        <v>310</v>
      </c>
      <c r="B89" s="13" t="s">
        <v>759</v>
      </c>
      <c r="C89" s="4">
        <v>2517.6</v>
      </c>
      <c r="D89" s="47">
        <f>0.5*C89</f>
        <v>1258.8</v>
      </c>
    </row>
    <row r="90" spans="1:4">
      <c r="A90" s="1" t="s">
        <v>1616</v>
      </c>
      <c r="B90" s="13" t="s">
        <v>1617</v>
      </c>
      <c r="C90" s="4">
        <v>2862.14</v>
      </c>
      <c r="D90" s="47">
        <f>0.5*C90</f>
        <v>1431.07</v>
      </c>
    </row>
    <row r="91" spans="1:4">
      <c r="A91" s="1" t="s">
        <v>311</v>
      </c>
      <c r="B91" s="13" t="s">
        <v>760</v>
      </c>
      <c r="C91" s="4">
        <v>3479.85</v>
      </c>
      <c r="D91" s="47">
        <f>0.5*C91</f>
        <v>1739.93</v>
      </c>
    </row>
    <row r="92" spans="1:4">
      <c r="B92" s="13"/>
    </row>
    <row r="93" spans="1:4">
      <c r="A93" s="1" t="s">
        <v>302</v>
      </c>
      <c r="B93" s="14" t="s">
        <v>885</v>
      </c>
      <c r="C93" s="4">
        <v>2154.19</v>
      </c>
      <c r="D93" s="47">
        <f t="shared" ref="D93:D104" si="4">0.5*C93</f>
        <v>1077.0999999999999</v>
      </c>
    </row>
    <row r="94" spans="1:4">
      <c r="A94" s="1" t="s">
        <v>303</v>
      </c>
      <c r="B94" s="14" t="s">
        <v>1686</v>
      </c>
      <c r="C94" s="4">
        <v>2154.19</v>
      </c>
      <c r="D94" s="47">
        <f t="shared" si="4"/>
        <v>1077.0999999999999</v>
      </c>
    </row>
    <row r="95" spans="1:4">
      <c r="A95" s="1" t="s">
        <v>304</v>
      </c>
      <c r="B95" s="14" t="s">
        <v>313</v>
      </c>
      <c r="C95" s="4">
        <v>2401.79</v>
      </c>
      <c r="D95" s="47">
        <f t="shared" si="4"/>
        <v>1200.9000000000001</v>
      </c>
    </row>
    <row r="96" spans="1:4">
      <c r="A96" s="1" t="s">
        <v>305</v>
      </c>
      <c r="B96" s="2" t="s">
        <v>612</v>
      </c>
      <c r="C96" s="4">
        <v>2549.37</v>
      </c>
      <c r="D96" s="47">
        <f t="shared" si="4"/>
        <v>1274.69</v>
      </c>
    </row>
    <row r="97" spans="1:4">
      <c r="A97" s="1" t="s">
        <v>306</v>
      </c>
      <c r="B97" s="2" t="s">
        <v>145</v>
      </c>
      <c r="C97" s="4">
        <v>2549.37</v>
      </c>
      <c r="D97" s="47">
        <f t="shared" si="4"/>
        <v>1274.69</v>
      </c>
    </row>
    <row r="98" spans="1:4">
      <c r="A98" s="1" t="s">
        <v>772</v>
      </c>
      <c r="B98" s="2" t="s">
        <v>773</v>
      </c>
      <c r="C98" s="4">
        <v>2249.35</v>
      </c>
      <c r="D98" s="47">
        <f t="shared" si="4"/>
        <v>1124.68</v>
      </c>
    </row>
    <row r="99" spans="1:4">
      <c r="A99" s="1" t="s">
        <v>582</v>
      </c>
      <c r="B99" s="2" t="s">
        <v>584</v>
      </c>
      <c r="C99" s="4">
        <v>1838.37</v>
      </c>
      <c r="D99" s="47">
        <f t="shared" si="4"/>
        <v>919.19</v>
      </c>
    </row>
    <row r="100" spans="1:4">
      <c r="A100" s="1" t="s">
        <v>581</v>
      </c>
      <c r="B100" s="2" t="s">
        <v>585</v>
      </c>
      <c r="C100" s="4">
        <v>1961.42</v>
      </c>
      <c r="D100" s="47">
        <f t="shared" si="4"/>
        <v>980.71</v>
      </c>
    </row>
    <row r="101" spans="1:4">
      <c r="A101" s="1" t="s">
        <v>998</v>
      </c>
      <c r="B101" s="2" t="s">
        <v>583</v>
      </c>
      <c r="C101" s="4">
        <v>3199.93</v>
      </c>
      <c r="D101" s="47">
        <f t="shared" si="4"/>
        <v>1599.97</v>
      </c>
    </row>
    <row r="102" spans="1:4">
      <c r="A102" s="1" t="s">
        <v>588</v>
      </c>
      <c r="B102" s="2" t="s">
        <v>866</v>
      </c>
      <c r="C102" s="4">
        <v>4061.72</v>
      </c>
      <c r="D102" s="47">
        <f t="shared" si="4"/>
        <v>2030.86</v>
      </c>
    </row>
    <row r="103" spans="1:4">
      <c r="A103" s="1" t="s">
        <v>293</v>
      </c>
      <c r="B103" s="2" t="s">
        <v>301</v>
      </c>
      <c r="C103" s="4">
        <v>3199.92</v>
      </c>
      <c r="D103" s="47">
        <f t="shared" si="4"/>
        <v>1599.96</v>
      </c>
    </row>
    <row r="104" spans="1:4">
      <c r="A104" s="1" t="s">
        <v>1556</v>
      </c>
      <c r="B104" s="14" t="s">
        <v>1557</v>
      </c>
      <c r="C104" s="4">
        <v>2364.6999999999998</v>
      </c>
      <c r="D104" s="47">
        <f t="shared" si="4"/>
        <v>1182.3499999999999</v>
      </c>
    </row>
    <row r="106" spans="1:4">
      <c r="A106" s="1" t="s">
        <v>1687</v>
      </c>
      <c r="B106" s="2" t="s">
        <v>1692</v>
      </c>
      <c r="C106" s="4">
        <f>2*1.3*(65*10+586+200)</f>
        <v>3733.6</v>
      </c>
      <c r="D106" s="4">
        <f>0.5*C106</f>
        <v>1866.8</v>
      </c>
    </row>
    <row r="107" spans="1:4">
      <c r="A107" s="1" t="s">
        <v>1689</v>
      </c>
      <c r="B107" s="2" t="s">
        <v>1693</v>
      </c>
      <c r="C107" s="4">
        <f>2*1.3*(65*8+522+200)</f>
        <v>3229.2</v>
      </c>
      <c r="D107" s="4">
        <f t="shared" ref="D107:D110" si="5">0.5*C107</f>
        <v>1614.6</v>
      </c>
    </row>
    <row r="108" spans="1:4">
      <c r="A108" s="1" t="s">
        <v>1688</v>
      </c>
      <c r="B108" s="2" t="s">
        <v>1694</v>
      </c>
      <c r="C108" s="4">
        <f t="shared" ref="C108" si="6">2*1.3*(65*10+566+200)</f>
        <v>3681.6</v>
      </c>
      <c r="D108" s="4">
        <f t="shared" si="5"/>
        <v>1840.8</v>
      </c>
    </row>
    <row r="109" spans="1:4">
      <c r="A109" s="1" t="s">
        <v>1690</v>
      </c>
      <c r="B109" s="2" t="s">
        <v>1695</v>
      </c>
      <c r="C109" s="4">
        <f>2*1.3*(65*13+703+200)</f>
        <v>4544.8</v>
      </c>
      <c r="D109" s="4">
        <f t="shared" si="5"/>
        <v>2272.4</v>
      </c>
    </row>
    <row r="110" spans="1:4">
      <c r="A110" s="1" t="s">
        <v>1691</v>
      </c>
      <c r="B110" s="2" t="s">
        <v>1696</v>
      </c>
      <c r="C110" s="4">
        <f>2*1.3*(65*9+520+200)</f>
        <v>3393</v>
      </c>
      <c r="D110" s="4">
        <f t="shared" si="5"/>
        <v>1696.5</v>
      </c>
    </row>
    <row r="112" spans="1:4">
      <c r="A112" s="1" t="s">
        <v>958</v>
      </c>
      <c r="B112" s="3" t="s">
        <v>1038</v>
      </c>
      <c r="C112" s="4">
        <v>3008.44</v>
      </c>
      <c r="D112" s="47">
        <f t="shared" ref="D112:D120" si="7">0.5*C112</f>
        <v>1504.22</v>
      </c>
    </row>
    <row r="113" spans="1:4">
      <c r="A113" s="1" t="s">
        <v>816</v>
      </c>
      <c r="B113" s="3" t="s">
        <v>832</v>
      </c>
      <c r="C113" s="4">
        <v>2216.13</v>
      </c>
      <c r="D113" s="47">
        <f t="shared" si="7"/>
        <v>1108.07</v>
      </c>
    </row>
    <row r="114" spans="1:4">
      <c r="A114" s="1" t="s">
        <v>817</v>
      </c>
      <c r="B114" s="3" t="s">
        <v>833</v>
      </c>
      <c r="C114" s="4">
        <v>2344.1</v>
      </c>
      <c r="D114" s="47">
        <f t="shared" si="7"/>
        <v>1172.05</v>
      </c>
    </row>
    <row r="115" spans="1:4">
      <c r="A115" s="1" t="s">
        <v>821</v>
      </c>
      <c r="B115" s="3" t="s">
        <v>834</v>
      </c>
      <c r="C115" s="4">
        <v>2368.71</v>
      </c>
      <c r="D115" s="47">
        <f t="shared" si="7"/>
        <v>1184.3599999999999</v>
      </c>
    </row>
    <row r="116" spans="1:4">
      <c r="A116" s="1" t="s">
        <v>829</v>
      </c>
      <c r="B116" s="3" t="s">
        <v>835</v>
      </c>
      <c r="C116" s="4">
        <v>2376.1</v>
      </c>
      <c r="D116" s="47">
        <f t="shared" si="7"/>
        <v>1188.05</v>
      </c>
    </row>
    <row r="117" spans="1:4">
      <c r="A117" s="1" t="s">
        <v>830</v>
      </c>
      <c r="B117" s="3" t="s">
        <v>836</v>
      </c>
      <c r="C117" s="4">
        <v>4012.5</v>
      </c>
      <c r="D117" s="47">
        <f t="shared" si="7"/>
        <v>2006.25</v>
      </c>
    </row>
    <row r="118" spans="1:4">
      <c r="A118" s="1" t="s">
        <v>831</v>
      </c>
      <c r="B118" s="3" t="s">
        <v>837</v>
      </c>
      <c r="C118" s="4">
        <v>2910.13</v>
      </c>
      <c r="D118" s="47">
        <f t="shared" si="7"/>
        <v>1455.07</v>
      </c>
    </row>
    <row r="119" spans="1:4">
      <c r="A119" s="1" t="s">
        <v>1229</v>
      </c>
      <c r="B119" s="2" t="s">
        <v>194</v>
      </c>
      <c r="C119" s="4">
        <v>4574.3</v>
      </c>
      <c r="D119" s="47">
        <f t="shared" si="7"/>
        <v>2287.15</v>
      </c>
    </row>
    <row r="120" spans="1:4">
      <c r="A120" s="1" t="s">
        <v>1</v>
      </c>
      <c r="B120" s="2" t="s">
        <v>195</v>
      </c>
      <c r="C120" s="4">
        <v>3955.26</v>
      </c>
      <c r="D120" s="47">
        <f t="shared" si="7"/>
        <v>1977.63</v>
      </c>
    </row>
    <row r="122" spans="1:4">
      <c r="A122" s="1" t="s">
        <v>1029</v>
      </c>
      <c r="B122" s="3" t="s">
        <v>1030</v>
      </c>
      <c r="C122" s="4">
        <v>1307.8900000000001</v>
      </c>
      <c r="D122" s="47">
        <f t="shared" ref="D122:D131" si="8">0.5*C122</f>
        <v>653.95000000000005</v>
      </c>
    </row>
    <row r="123" spans="1:4">
      <c r="A123" s="15" t="s">
        <v>1031</v>
      </c>
      <c r="B123" s="1" t="s">
        <v>196</v>
      </c>
      <c r="C123" s="4">
        <v>1514.7</v>
      </c>
      <c r="D123" s="47">
        <f t="shared" si="8"/>
        <v>757.35</v>
      </c>
    </row>
    <row r="124" spans="1:4">
      <c r="A124" s="15" t="s">
        <v>1032</v>
      </c>
      <c r="B124" s="1" t="s">
        <v>223</v>
      </c>
      <c r="C124" s="4">
        <v>1757.84</v>
      </c>
      <c r="D124" s="47">
        <f t="shared" si="8"/>
        <v>878.92</v>
      </c>
    </row>
    <row r="125" spans="1:4">
      <c r="A125" s="15" t="s">
        <v>1033</v>
      </c>
      <c r="B125" s="1" t="s">
        <v>224</v>
      </c>
      <c r="C125" s="4">
        <v>1823.5</v>
      </c>
      <c r="D125" s="47">
        <f t="shared" si="8"/>
        <v>911.75</v>
      </c>
    </row>
    <row r="126" spans="1:4">
      <c r="A126" s="15" t="s">
        <v>1034</v>
      </c>
      <c r="B126" s="1" t="s">
        <v>225</v>
      </c>
      <c r="C126" s="4">
        <v>2100.17</v>
      </c>
      <c r="D126" s="47">
        <f t="shared" si="8"/>
        <v>1050.0899999999999</v>
      </c>
    </row>
    <row r="127" spans="1:4">
      <c r="A127" s="15" t="s">
        <v>957</v>
      </c>
      <c r="B127" s="1" t="s">
        <v>226</v>
      </c>
      <c r="C127" s="4">
        <v>1987</v>
      </c>
      <c r="D127" s="47">
        <f t="shared" si="8"/>
        <v>993.5</v>
      </c>
    </row>
    <row r="128" spans="1:4">
      <c r="A128" s="15" t="s">
        <v>1035</v>
      </c>
      <c r="B128" s="1" t="s">
        <v>227</v>
      </c>
      <c r="C128" s="4">
        <v>2453.6999999999998</v>
      </c>
      <c r="D128" s="47">
        <f t="shared" si="8"/>
        <v>1226.8499999999999</v>
      </c>
    </row>
    <row r="129" spans="1:4">
      <c r="A129" s="1" t="s">
        <v>1409</v>
      </c>
      <c r="B129" s="2" t="s">
        <v>1410</v>
      </c>
      <c r="C129" s="4">
        <v>1731.56</v>
      </c>
      <c r="D129" s="47">
        <f t="shared" si="8"/>
        <v>865.78</v>
      </c>
    </row>
    <row r="130" spans="1:4">
      <c r="A130" s="1" t="s">
        <v>11</v>
      </c>
      <c r="B130" s="2" t="s">
        <v>12</v>
      </c>
      <c r="C130" s="4">
        <v>2901.89</v>
      </c>
      <c r="D130" s="47">
        <f t="shared" si="8"/>
        <v>1450.95</v>
      </c>
    </row>
    <row r="131" spans="1:4">
      <c r="A131" s="1" t="s">
        <v>61</v>
      </c>
      <c r="B131" s="2" t="s">
        <v>62</v>
      </c>
      <c r="C131" s="4">
        <v>1015.54</v>
      </c>
      <c r="D131" s="47">
        <f t="shared" si="8"/>
        <v>507.77</v>
      </c>
    </row>
    <row r="133" spans="1:4">
      <c r="A133" s="1" t="s">
        <v>1039</v>
      </c>
      <c r="B133" s="3" t="s">
        <v>1040</v>
      </c>
      <c r="C133" s="4">
        <v>1208.68</v>
      </c>
      <c r="D133" s="47">
        <f t="shared" ref="D133:D168" si="9">0.5*C133</f>
        <v>604.34</v>
      </c>
    </row>
    <row r="134" spans="1:4" ht="18" customHeight="1">
      <c r="A134" s="1" t="s">
        <v>1300</v>
      </c>
      <c r="B134" s="1" t="s">
        <v>1347</v>
      </c>
      <c r="C134" s="4">
        <v>909.59</v>
      </c>
      <c r="D134" s="47">
        <f t="shared" si="9"/>
        <v>454.8</v>
      </c>
    </row>
    <row r="135" spans="1:4">
      <c r="A135" s="1" t="s">
        <v>1301</v>
      </c>
      <c r="B135" s="1" t="s">
        <v>1348</v>
      </c>
      <c r="C135" s="4">
        <v>909.59</v>
      </c>
      <c r="D135" s="47">
        <f t="shared" si="9"/>
        <v>454.8</v>
      </c>
    </row>
    <row r="136" spans="1:4">
      <c r="A136" s="1" t="s">
        <v>1302</v>
      </c>
      <c r="B136" s="1" t="s">
        <v>1349</v>
      </c>
      <c r="C136" s="4">
        <v>974.7</v>
      </c>
      <c r="D136" s="47">
        <f t="shared" si="9"/>
        <v>487.35</v>
      </c>
    </row>
    <row r="137" spans="1:4">
      <c r="A137" s="1" t="s">
        <v>814</v>
      </c>
      <c r="B137" s="1" t="s">
        <v>815</v>
      </c>
      <c r="C137" s="4">
        <v>886.33</v>
      </c>
      <c r="D137" s="47">
        <f t="shared" si="9"/>
        <v>443.17</v>
      </c>
    </row>
    <row r="138" spans="1:4">
      <c r="A138" s="1" t="s">
        <v>1303</v>
      </c>
      <c r="B138" s="1" t="s">
        <v>1350</v>
      </c>
      <c r="C138" s="4">
        <v>974.7</v>
      </c>
      <c r="D138" s="47">
        <f t="shared" si="9"/>
        <v>487.35</v>
      </c>
    </row>
    <row r="139" spans="1:4">
      <c r="A139" s="1" t="s">
        <v>1304</v>
      </c>
      <c r="B139" s="1" t="s">
        <v>1351</v>
      </c>
      <c r="C139" s="4">
        <v>974.7</v>
      </c>
      <c r="D139" s="47">
        <f t="shared" si="9"/>
        <v>487.35</v>
      </c>
    </row>
    <row r="140" spans="1:4">
      <c r="A140" s="1" t="s">
        <v>1516</v>
      </c>
      <c r="B140" s="1" t="s">
        <v>1517</v>
      </c>
      <c r="C140" s="4">
        <v>886.33</v>
      </c>
      <c r="D140" s="47">
        <f t="shared" si="9"/>
        <v>443.17</v>
      </c>
    </row>
    <row r="141" spans="1:4">
      <c r="A141" s="1" t="s">
        <v>1400</v>
      </c>
      <c r="B141" s="1" t="s">
        <v>1401</v>
      </c>
      <c r="C141" s="4">
        <v>886.33</v>
      </c>
      <c r="D141" s="47">
        <f t="shared" si="9"/>
        <v>443.17</v>
      </c>
    </row>
    <row r="142" spans="1:4">
      <c r="A142" s="1" t="s">
        <v>1402</v>
      </c>
      <c r="B142" s="1" t="s">
        <v>1403</v>
      </c>
      <c r="C142" s="4">
        <v>1168</v>
      </c>
      <c r="D142" s="47">
        <f t="shared" si="9"/>
        <v>584</v>
      </c>
    </row>
    <row r="143" spans="1:4">
      <c r="A143" s="1" t="s">
        <v>1305</v>
      </c>
      <c r="B143" s="1" t="s">
        <v>1352</v>
      </c>
      <c r="C143" s="4">
        <v>974.7</v>
      </c>
      <c r="D143" s="47">
        <f t="shared" si="9"/>
        <v>487.35</v>
      </c>
    </row>
    <row r="144" spans="1:4">
      <c r="A144" s="1" t="s">
        <v>1674</v>
      </c>
      <c r="B144" s="1" t="s">
        <v>1675</v>
      </c>
      <c r="C144" s="4">
        <v>1119.77</v>
      </c>
      <c r="D144" s="47">
        <f t="shared" ref="D144" si="10">0.5*C144</f>
        <v>559.89</v>
      </c>
    </row>
    <row r="145" spans="1:4">
      <c r="A145" s="1" t="s">
        <v>1306</v>
      </c>
      <c r="B145" s="1" t="s">
        <v>1353</v>
      </c>
      <c r="C145" s="4">
        <v>1180.18</v>
      </c>
      <c r="D145" s="47">
        <f t="shared" si="9"/>
        <v>590.09</v>
      </c>
    </row>
    <row r="146" spans="1:4">
      <c r="A146" s="1" t="s">
        <v>138</v>
      </c>
      <c r="B146" s="1" t="s">
        <v>137</v>
      </c>
      <c r="C146" s="4">
        <v>1119.77</v>
      </c>
      <c r="D146" s="47">
        <f t="shared" si="9"/>
        <v>559.89</v>
      </c>
    </row>
    <row r="147" spans="1:4">
      <c r="A147" s="1" t="s">
        <v>1307</v>
      </c>
      <c r="B147" s="1" t="s">
        <v>1354</v>
      </c>
      <c r="C147" s="4">
        <v>1180.18</v>
      </c>
      <c r="D147" s="47">
        <f t="shared" si="9"/>
        <v>590.09</v>
      </c>
    </row>
    <row r="148" spans="1:4">
      <c r="A148" s="1" t="s">
        <v>863</v>
      </c>
      <c r="B148" s="1" t="s">
        <v>865</v>
      </c>
      <c r="C148" s="4">
        <v>1180.18</v>
      </c>
      <c r="D148" s="47">
        <f t="shared" si="9"/>
        <v>590.09</v>
      </c>
    </row>
    <row r="149" spans="1:4">
      <c r="A149" s="1" t="s">
        <v>1455</v>
      </c>
      <c r="B149" s="1" t="s">
        <v>1456</v>
      </c>
      <c r="C149" s="4">
        <v>1342.48</v>
      </c>
      <c r="D149" s="47">
        <f t="shared" si="9"/>
        <v>671.24</v>
      </c>
    </row>
    <row r="150" spans="1:4">
      <c r="A150" s="1" t="s">
        <v>1451</v>
      </c>
      <c r="B150" s="1" t="s">
        <v>1452</v>
      </c>
      <c r="C150" s="4">
        <v>443.78</v>
      </c>
      <c r="D150" s="47">
        <f t="shared" si="9"/>
        <v>221.89</v>
      </c>
    </row>
    <row r="151" spans="1:4">
      <c r="A151" s="1" t="s">
        <v>412</v>
      </c>
      <c r="B151" s="48" t="s">
        <v>413</v>
      </c>
      <c r="C151" s="4">
        <v>1432.3</v>
      </c>
      <c r="D151" s="47">
        <f t="shared" si="9"/>
        <v>716.15</v>
      </c>
    </row>
    <row r="152" spans="1:4">
      <c r="A152" s="1" t="s">
        <v>1518</v>
      </c>
      <c r="B152" s="1" t="s">
        <v>1519</v>
      </c>
      <c r="C152" s="4">
        <v>1119.77</v>
      </c>
      <c r="D152" s="47">
        <f t="shared" si="9"/>
        <v>559.89</v>
      </c>
    </row>
    <row r="153" spans="1:4">
      <c r="A153" s="1" t="s">
        <v>1308</v>
      </c>
      <c r="B153" s="1" t="s">
        <v>1355</v>
      </c>
      <c r="C153" s="4">
        <v>1180.18</v>
      </c>
      <c r="D153" s="47">
        <f t="shared" si="9"/>
        <v>590.09</v>
      </c>
    </row>
    <row r="154" spans="1:4">
      <c r="A154" s="1" t="s">
        <v>666</v>
      </c>
      <c r="B154" s="1" t="s">
        <v>667</v>
      </c>
      <c r="C154" s="4">
        <v>1180.18</v>
      </c>
      <c r="D154" s="47">
        <f t="shared" si="9"/>
        <v>590.09</v>
      </c>
    </row>
    <row r="155" spans="1:4">
      <c r="A155" s="1" t="s">
        <v>135</v>
      </c>
      <c r="B155" s="1" t="s">
        <v>136</v>
      </c>
      <c r="C155" s="4">
        <v>1119.77</v>
      </c>
      <c r="D155" s="47">
        <f t="shared" si="9"/>
        <v>559.89</v>
      </c>
    </row>
    <row r="156" spans="1:4">
      <c r="A156" s="1" t="s">
        <v>1309</v>
      </c>
      <c r="B156" s="1" t="s">
        <v>1357</v>
      </c>
      <c r="C156" s="4">
        <v>1180.18</v>
      </c>
      <c r="D156" s="47">
        <f t="shared" si="9"/>
        <v>590.09</v>
      </c>
    </row>
    <row r="157" spans="1:4">
      <c r="A157" s="1" t="s">
        <v>653</v>
      </c>
      <c r="B157" s="1" t="s">
        <v>654</v>
      </c>
      <c r="C157" s="4">
        <v>1180.18</v>
      </c>
      <c r="D157" s="47">
        <f t="shared" si="9"/>
        <v>590.09</v>
      </c>
    </row>
    <row r="158" spans="1:4">
      <c r="A158" s="1" t="s">
        <v>1310</v>
      </c>
      <c r="B158" s="1" t="s">
        <v>1358</v>
      </c>
      <c r="C158" s="4">
        <v>1197.9100000000001</v>
      </c>
      <c r="D158" s="47">
        <f t="shared" si="9"/>
        <v>598.96</v>
      </c>
    </row>
    <row r="159" spans="1:4">
      <c r="A159" s="1" t="s">
        <v>606</v>
      </c>
      <c r="B159" s="1" t="s">
        <v>607</v>
      </c>
      <c r="C159" s="4">
        <v>1119.77</v>
      </c>
      <c r="D159" s="47">
        <f t="shared" si="9"/>
        <v>559.89</v>
      </c>
    </row>
    <row r="160" spans="1:4">
      <c r="A160" s="1" t="s">
        <v>1311</v>
      </c>
      <c r="B160" s="1" t="s">
        <v>1359</v>
      </c>
      <c r="C160" s="4">
        <v>1197.9100000000001</v>
      </c>
      <c r="D160" s="47">
        <f t="shared" si="9"/>
        <v>598.96</v>
      </c>
    </row>
    <row r="161" spans="1:4">
      <c r="A161" s="1" t="s">
        <v>650</v>
      </c>
      <c r="B161" s="1" t="s">
        <v>651</v>
      </c>
      <c r="C161" s="4">
        <v>1197.9100000000001</v>
      </c>
      <c r="D161" s="47">
        <f t="shared" si="9"/>
        <v>598.96</v>
      </c>
    </row>
    <row r="162" spans="1:4">
      <c r="A162" s="1" t="s">
        <v>1312</v>
      </c>
      <c r="B162" s="1" t="s">
        <v>1360</v>
      </c>
      <c r="C162" s="4">
        <v>903.97</v>
      </c>
      <c r="D162" s="47">
        <f t="shared" si="9"/>
        <v>451.99</v>
      </c>
    </row>
    <row r="163" spans="1:4">
      <c r="A163" s="1" t="s">
        <v>1313</v>
      </c>
      <c r="B163" s="1" t="s">
        <v>1361</v>
      </c>
      <c r="C163" s="4">
        <v>903.97</v>
      </c>
      <c r="D163" s="47">
        <f t="shared" si="9"/>
        <v>451.99</v>
      </c>
    </row>
    <row r="164" spans="1:4">
      <c r="A164" s="1" t="s">
        <v>1314</v>
      </c>
      <c r="B164" s="1" t="s">
        <v>1362</v>
      </c>
      <c r="C164" s="4">
        <v>943.31</v>
      </c>
      <c r="D164" s="47">
        <f t="shared" si="9"/>
        <v>471.66</v>
      </c>
    </row>
    <row r="165" spans="1:4">
      <c r="A165" s="1" t="s">
        <v>1315</v>
      </c>
      <c r="B165" s="1" t="s">
        <v>1363</v>
      </c>
      <c r="C165" s="4">
        <v>930.27</v>
      </c>
      <c r="D165" s="47">
        <f t="shared" si="9"/>
        <v>465.14</v>
      </c>
    </row>
    <row r="166" spans="1:4">
      <c r="A166" s="1" t="s">
        <v>1316</v>
      </c>
      <c r="B166" s="1" t="s">
        <v>1364</v>
      </c>
      <c r="C166" s="4">
        <v>930.27</v>
      </c>
      <c r="D166" s="47">
        <f t="shared" si="9"/>
        <v>465.14</v>
      </c>
    </row>
    <row r="167" spans="1:4">
      <c r="A167" s="1" t="s">
        <v>1317</v>
      </c>
      <c r="B167" s="1" t="s">
        <v>1365</v>
      </c>
      <c r="C167" s="4">
        <v>930.27</v>
      </c>
      <c r="D167" s="47">
        <f t="shared" si="9"/>
        <v>465.14</v>
      </c>
    </row>
    <row r="168" spans="1:4">
      <c r="A168" s="1" t="s">
        <v>1318</v>
      </c>
      <c r="B168" s="2" t="s">
        <v>1391</v>
      </c>
      <c r="C168" s="4">
        <v>1246.2</v>
      </c>
      <c r="D168" s="47">
        <f t="shared" si="9"/>
        <v>623.1</v>
      </c>
    </row>
    <row r="170" spans="1:4">
      <c r="A170" s="1" t="s">
        <v>1319</v>
      </c>
      <c r="B170" s="2" t="s">
        <v>1366</v>
      </c>
      <c r="C170" s="4">
        <v>1016.93</v>
      </c>
      <c r="D170" s="47">
        <f t="shared" ref="D170:D175" si="11">0.5*C170</f>
        <v>508.47</v>
      </c>
    </row>
    <row r="171" spans="1:4">
      <c r="A171" s="1" t="s">
        <v>1320</v>
      </c>
      <c r="B171" s="2" t="s">
        <v>1367</v>
      </c>
      <c r="C171" s="4">
        <v>1535.8</v>
      </c>
      <c r="D171" s="47">
        <f t="shared" si="11"/>
        <v>767.9</v>
      </c>
    </row>
    <row r="172" spans="1:4">
      <c r="A172" s="1" t="s">
        <v>1404</v>
      </c>
      <c r="B172" s="2" t="s">
        <v>1405</v>
      </c>
      <c r="C172" s="4">
        <v>2109.3000000000002</v>
      </c>
      <c r="D172" s="47">
        <f t="shared" si="11"/>
        <v>1054.6500000000001</v>
      </c>
    </row>
    <row r="173" spans="1:4">
      <c r="A173" s="1" t="s">
        <v>1406</v>
      </c>
      <c r="B173" s="2" t="s">
        <v>1577</v>
      </c>
      <c r="C173" s="4">
        <v>2035.16</v>
      </c>
      <c r="D173" s="47">
        <f t="shared" si="11"/>
        <v>1017.58</v>
      </c>
    </row>
    <row r="174" spans="1:4">
      <c r="A174" s="1" t="s">
        <v>1321</v>
      </c>
      <c r="B174" s="2" t="s">
        <v>1368</v>
      </c>
      <c r="C174" s="4">
        <v>1641.05</v>
      </c>
      <c r="D174" s="47">
        <f t="shared" si="11"/>
        <v>820.53</v>
      </c>
    </row>
    <row r="175" spans="1:4">
      <c r="A175" s="1" t="s">
        <v>591</v>
      </c>
      <c r="B175" s="2" t="s">
        <v>594</v>
      </c>
      <c r="C175" s="4">
        <v>1073.8499999999999</v>
      </c>
      <c r="D175" s="47">
        <f t="shared" si="11"/>
        <v>536.92999999999995</v>
      </c>
    </row>
    <row r="177" spans="1:4">
      <c r="A177" s="1" t="s">
        <v>1322</v>
      </c>
      <c r="B177" s="2" t="s">
        <v>1369</v>
      </c>
      <c r="C177" s="4">
        <v>1068.72</v>
      </c>
      <c r="D177" s="47">
        <f t="shared" ref="D177:D214" si="12">0.5*C177</f>
        <v>534.36</v>
      </c>
    </row>
    <row r="178" spans="1:4">
      <c r="A178" s="1" t="s">
        <v>1323</v>
      </c>
      <c r="B178" s="2" t="s">
        <v>1370</v>
      </c>
      <c r="C178" s="4">
        <v>1068.72</v>
      </c>
      <c r="D178" s="47">
        <f t="shared" si="12"/>
        <v>534.36</v>
      </c>
    </row>
    <row r="179" spans="1:4">
      <c r="A179" s="1" t="s">
        <v>1324</v>
      </c>
      <c r="B179" s="2" t="s">
        <v>1371</v>
      </c>
      <c r="C179" s="4">
        <v>1155.0999999999999</v>
      </c>
      <c r="D179" s="47">
        <f t="shared" si="12"/>
        <v>577.54999999999995</v>
      </c>
    </row>
    <row r="180" spans="1:4">
      <c r="A180" s="1" t="s">
        <v>1327</v>
      </c>
      <c r="B180" s="2" t="s">
        <v>1372</v>
      </c>
      <c r="C180" s="4">
        <v>1155.0999999999999</v>
      </c>
      <c r="D180" s="47">
        <f t="shared" si="12"/>
        <v>577.54999999999995</v>
      </c>
    </row>
    <row r="181" spans="1:4">
      <c r="A181" s="1" t="s">
        <v>1328</v>
      </c>
      <c r="B181" s="2" t="s">
        <v>578</v>
      </c>
      <c r="C181" s="4">
        <v>1155.0999999999999</v>
      </c>
      <c r="D181" s="47">
        <f t="shared" si="12"/>
        <v>577.54999999999995</v>
      </c>
    </row>
    <row r="182" spans="1:4">
      <c r="A182" s="1" t="s">
        <v>1329</v>
      </c>
      <c r="B182" s="2" t="s">
        <v>1373</v>
      </c>
      <c r="C182" s="4">
        <v>1155.0999999999999</v>
      </c>
      <c r="D182" s="47">
        <f t="shared" si="12"/>
        <v>577.54999999999995</v>
      </c>
    </row>
    <row r="183" spans="1:4">
      <c r="A183" s="1" t="s">
        <v>1330</v>
      </c>
      <c r="B183" s="2" t="s">
        <v>1374</v>
      </c>
      <c r="C183" s="4">
        <v>1373.16</v>
      </c>
      <c r="D183" s="47">
        <f t="shared" si="12"/>
        <v>686.58</v>
      </c>
    </row>
    <row r="184" spans="1:4">
      <c r="A184" s="1" t="s">
        <v>1331</v>
      </c>
      <c r="B184" s="2" t="s">
        <v>1375</v>
      </c>
      <c r="C184" s="4">
        <v>1373.16</v>
      </c>
      <c r="D184" s="47">
        <f t="shared" si="12"/>
        <v>686.58</v>
      </c>
    </row>
    <row r="185" spans="1:4">
      <c r="A185" s="1" t="s">
        <v>1407</v>
      </c>
      <c r="B185" s="2" t="s">
        <v>1408</v>
      </c>
      <c r="C185" s="4">
        <v>1319.82</v>
      </c>
      <c r="D185" s="47">
        <f t="shared" si="12"/>
        <v>659.91</v>
      </c>
    </row>
    <row r="186" spans="1:4">
      <c r="A186" s="1" t="s">
        <v>1332</v>
      </c>
      <c r="B186" s="2" t="s">
        <v>1376</v>
      </c>
      <c r="C186" s="4">
        <v>1727.44</v>
      </c>
      <c r="D186" s="47">
        <f t="shared" si="12"/>
        <v>863.72</v>
      </c>
    </row>
    <row r="187" spans="1:4">
      <c r="A187" s="1" t="s">
        <v>1333</v>
      </c>
      <c r="B187" s="2" t="s">
        <v>1377</v>
      </c>
      <c r="C187" s="4">
        <v>1727.44</v>
      </c>
      <c r="D187" s="47">
        <f t="shared" si="12"/>
        <v>863.72</v>
      </c>
    </row>
    <row r="188" spans="1:4">
      <c r="A188" s="1" t="s">
        <v>1334</v>
      </c>
      <c r="B188" s="2" t="s">
        <v>1378</v>
      </c>
      <c r="C188" s="4">
        <v>1727.44</v>
      </c>
      <c r="D188" s="47">
        <f t="shared" si="12"/>
        <v>863.72</v>
      </c>
    </row>
    <row r="189" spans="1:4">
      <c r="A189" s="1" t="s">
        <v>1335</v>
      </c>
      <c r="B189" s="2" t="s">
        <v>1379</v>
      </c>
      <c r="C189" s="4">
        <v>1727.44</v>
      </c>
      <c r="D189" s="47">
        <f t="shared" si="12"/>
        <v>863.72</v>
      </c>
    </row>
    <row r="190" spans="1:4">
      <c r="A190" s="1" t="s">
        <v>1337</v>
      </c>
      <c r="B190" s="2" t="s">
        <v>1380</v>
      </c>
      <c r="C190" s="4">
        <v>1727.44</v>
      </c>
      <c r="D190" s="47">
        <f t="shared" si="12"/>
        <v>863.72</v>
      </c>
    </row>
    <row r="191" spans="1:4">
      <c r="A191" s="1" t="s">
        <v>1336</v>
      </c>
      <c r="B191" s="2" t="s">
        <v>1381</v>
      </c>
      <c r="C191" s="4">
        <v>1727.39</v>
      </c>
      <c r="D191" s="47">
        <f t="shared" si="12"/>
        <v>863.7</v>
      </c>
    </row>
    <row r="192" spans="1:4">
      <c r="A192" s="1" t="s">
        <v>652</v>
      </c>
      <c r="B192" s="2" t="s">
        <v>1097</v>
      </c>
      <c r="C192" s="4">
        <v>1105.3800000000001</v>
      </c>
      <c r="D192" s="47">
        <f t="shared" si="12"/>
        <v>552.69000000000005</v>
      </c>
    </row>
    <row r="193" spans="1:4">
      <c r="A193" s="1" t="s">
        <v>1711</v>
      </c>
      <c r="B193" s="2" t="s">
        <v>1712</v>
      </c>
      <c r="C193" s="4">
        <v>1179.54</v>
      </c>
      <c r="D193" s="47">
        <f t="shared" si="12"/>
        <v>589.77</v>
      </c>
    </row>
    <row r="194" spans="1:4">
      <c r="A194" s="1" t="s">
        <v>758</v>
      </c>
      <c r="B194" s="2" t="s">
        <v>1098</v>
      </c>
      <c r="C194" s="4">
        <v>1153.42</v>
      </c>
      <c r="D194" s="47">
        <f t="shared" si="12"/>
        <v>576.71</v>
      </c>
    </row>
    <row r="195" spans="1:4">
      <c r="A195" s="1" t="s">
        <v>1338</v>
      </c>
      <c r="B195" s="2" t="s">
        <v>1099</v>
      </c>
      <c r="C195" s="4">
        <v>1179.54</v>
      </c>
      <c r="D195" s="47">
        <f t="shared" si="12"/>
        <v>589.77</v>
      </c>
    </row>
    <row r="196" spans="1:4">
      <c r="A196" s="1" t="s">
        <v>1339</v>
      </c>
      <c r="B196" s="2" t="s">
        <v>1709</v>
      </c>
      <c r="C196" s="4">
        <v>1179.54</v>
      </c>
      <c r="D196" s="47">
        <f t="shared" si="12"/>
        <v>589.77</v>
      </c>
    </row>
    <row r="197" spans="1:4">
      <c r="A197" s="1" t="s">
        <v>669</v>
      </c>
      <c r="B197" s="2" t="s">
        <v>1100</v>
      </c>
      <c r="C197" s="4">
        <v>1179.54</v>
      </c>
      <c r="D197" s="47">
        <f t="shared" si="12"/>
        <v>589.77</v>
      </c>
    </row>
    <row r="198" spans="1:4">
      <c r="A198" s="1" t="s">
        <v>1340</v>
      </c>
      <c r="B198" s="2" t="s">
        <v>1710</v>
      </c>
      <c r="C198" s="4">
        <v>1179.54</v>
      </c>
      <c r="D198" s="47">
        <f t="shared" si="12"/>
        <v>589.77</v>
      </c>
    </row>
    <row r="199" spans="1:4">
      <c r="A199" s="1" t="s">
        <v>387</v>
      </c>
      <c r="B199" s="2" t="s">
        <v>1101</v>
      </c>
      <c r="C199" s="4">
        <v>1179.54</v>
      </c>
      <c r="D199" s="47">
        <f t="shared" si="12"/>
        <v>589.77</v>
      </c>
    </row>
    <row r="200" spans="1:4">
      <c r="A200" s="1" t="s">
        <v>23</v>
      </c>
      <c r="B200" s="2" t="s">
        <v>1102</v>
      </c>
      <c r="C200" s="4">
        <v>1305.56</v>
      </c>
      <c r="D200" s="47">
        <f t="shared" si="12"/>
        <v>652.78</v>
      </c>
    </row>
    <row r="201" spans="1:4">
      <c r="A201" s="1" t="s">
        <v>1342</v>
      </c>
      <c r="B201" s="2" t="s">
        <v>1382</v>
      </c>
      <c r="C201" s="4">
        <v>1640.33</v>
      </c>
      <c r="D201" s="47">
        <f t="shared" si="12"/>
        <v>820.17</v>
      </c>
    </row>
    <row r="202" spans="1:4">
      <c r="A202" s="1" t="s">
        <v>1341</v>
      </c>
      <c r="B202" s="2" t="s">
        <v>1383</v>
      </c>
      <c r="C202" s="4">
        <v>1713.62</v>
      </c>
      <c r="D202" s="47">
        <f t="shared" si="12"/>
        <v>856.81</v>
      </c>
    </row>
    <row r="203" spans="1:4">
      <c r="A203" s="1" t="s">
        <v>670</v>
      </c>
      <c r="B203" s="2" t="s">
        <v>671</v>
      </c>
      <c r="C203" s="4">
        <v>1301.98</v>
      </c>
      <c r="D203" s="47">
        <f t="shared" si="12"/>
        <v>650.99</v>
      </c>
    </row>
    <row r="204" spans="1:4">
      <c r="A204" s="1" t="s">
        <v>1343</v>
      </c>
      <c r="B204" s="2" t="s">
        <v>1384</v>
      </c>
      <c r="C204" s="4">
        <v>1328.21</v>
      </c>
      <c r="D204" s="47">
        <f t="shared" si="12"/>
        <v>664.11</v>
      </c>
    </row>
    <row r="205" spans="1:4">
      <c r="A205" s="1" t="s">
        <v>1344</v>
      </c>
      <c r="B205" s="2" t="s">
        <v>1385</v>
      </c>
      <c r="C205" s="4">
        <v>1328.21</v>
      </c>
      <c r="D205" s="47">
        <f t="shared" si="12"/>
        <v>664.11</v>
      </c>
    </row>
    <row r="206" spans="1:4">
      <c r="A206" s="1" t="s">
        <v>1345</v>
      </c>
      <c r="B206" s="2" t="s">
        <v>1387</v>
      </c>
      <c r="C206" s="4">
        <v>1328.21</v>
      </c>
      <c r="D206" s="47">
        <f t="shared" si="12"/>
        <v>664.11</v>
      </c>
    </row>
    <row r="207" spans="1:4">
      <c r="A207" s="1" t="s">
        <v>1390</v>
      </c>
      <c r="B207" s="2" t="s">
        <v>1388</v>
      </c>
      <c r="C207" s="4">
        <v>1328.21</v>
      </c>
      <c r="D207" s="47">
        <f t="shared" si="12"/>
        <v>664.11</v>
      </c>
    </row>
    <row r="208" spans="1:4">
      <c r="A208" s="1" t="s">
        <v>1346</v>
      </c>
      <c r="B208" s="2" t="s">
        <v>1389</v>
      </c>
      <c r="C208" s="4">
        <v>1328.21</v>
      </c>
      <c r="D208" s="47">
        <f t="shared" si="12"/>
        <v>664.11</v>
      </c>
    </row>
    <row r="209" spans="1:4">
      <c r="C209" s="4" t="s">
        <v>248</v>
      </c>
      <c r="D209" s="47" t="e">
        <f t="shared" si="12"/>
        <v>#VALUE!</v>
      </c>
    </row>
    <row r="210" spans="1:4">
      <c r="A210" s="1" t="s">
        <v>1521</v>
      </c>
      <c r="B210" s="2" t="s">
        <v>1529</v>
      </c>
      <c r="C210" s="4">
        <v>321</v>
      </c>
      <c r="D210" s="47">
        <f t="shared" si="12"/>
        <v>160.5</v>
      </c>
    </row>
    <row r="211" spans="1:4">
      <c r="A211" s="1" t="s">
        <v>1520</v>
      </c>
      <c r="B211" s="2" t="s">
        <v>1522</v>
      </c>
      <c r="C211" s="4">
        <v>267.5</v>
      </c>
      <c r="D211" s="47">
        <f t="shared" si="12"/>
        <v>133.75</v>
      </c>
    </row>
    <row r="212" spans="1:4">
      <c r="A212" s="1" t="s">
        <v>1523</v>
      </c>
      <c r="B212" s="2" t="s">
        <v>1524</v>
      </c>
      <c r="C212" s="4">
        <v>278.2</v>
      </c>
      <c r="D212" s="47">
        <f t="shared" si="12"/>
        <v>139.1</v>
      </c>
    </row>
    <row r="213" spans="1:4">
      <c r="A213" s="1" t="s">
        <v>1525</v>
      </c>
      <c r="B213" s="2" t="s">
        <v>1526</v>
      </c>
      <c r="C213" s="4">
        <v>283.55</v>
      </c>
      <c r="D213" s="47">
        <f t="shared" si="12"/>
        <v>141.78</v>
      </c>
    </row>
    <row r="214" spans="1:4">
      <c r="A214" s="1" t="s">
        <v>1527</v>
      </c>
      <c r="B214" s="2" t="s">
        <v>1528</v>
      </c>
      <c r="C214" s="4">
        <v>288.89999999999998</v>
      </c>
      <c r="D214" s="47">
        <f t="shared" si="12"/>
        <v>144.44999999999999</v>
      </c>
    </row>
    <row r="219" spans="1:4">
      <c r="A219" s="23"/>
      <c r="B219" s="23"/>
    </row>
    <row r="221" spans="1:4">
      <c r="A221" s="23"/>
      <c r="B221" s="23"/>
    </row>
    <row r="222" spans="1:4">
      <c r="A222" s="23"/>
      <c r="B222" s="23"/>
    </row>
    <row r="223" spans="1:4">
      <c r="A223" s="23"/>
      <c r="B223" s="23"/>
    </row>
    <row r="231" spans="1:4" s="23" customFormat="1">
      <c r="A231" s="1"/>
      <c r="B231" s="2"/>
      <c r="C231" s="51"/>
      <c r="D231" s="51"/>
    </row>
    <row r="233" spans="1:4" s="23" customFormat="1">
      <c r="A233" s="1"/>
      <c r="B233" s="2"/>
      <c r="C233" s="51"/>
      <c r="D233" s="51"/>
    </row>
    <row r="234" spans="1:4" s="23" customFormat="1">
      <c r="A234" s="1"/>
      <c r="B234" s="2"/>
      <c r="C234" s="51"/>
      <c r="D234" s="51"/>
    </row>
    <row r="235" spans="1:4" s="23" customFormat="1">
      <c r="A235" s="1"/>
      <c r="B235" s="2"/>
      <c r="C235" s="51"/>
      <c r="D235" s="51"/>
    </row>
    <row r="247" spans="5:8">
      <c r="E247" s="23"/>
      <c r="F247" s="23"/>
      <c r="G247" s="23"/>
      <c r="H247" s="23"/>
    </row>
  </sheetData>
  <mergeCells count="3">
    <mergeCell ref="A1:B1"/>
    <mergeCell ref="A2:B2"/>
    <mergeCell ref="A3:B3"/>
  </mergeCells>
  <phoneticPr fontId="1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9"/>
  <sheetViews>
    <sheetView workbookViewId="0">
      <selection sqref="A1:B3"/>
    </sheetView>
  </sheetViews>
  <sheetFormatPr defaultRowHeight="15.75"/>
  <cols>
    <col min="1" max="1" width="14.28515625" style="1" bestFit="1" customWidth="1"/>
    <col min="2" max="2" width="49.7109375" style="2" customWidth="1"/>
    <col min="3" max="3" width="15.28515625" style="4" customWidth="1"/>
    <col min="4" max="4" width="15.140625" style="4" customWidth="1"/>
    <col min="5" max="16384" width="9.140625" style="1"/>
  </cols>
  <sheetData>
    <row r="1" spans="1:4">
      <c r="A1" s="58" t="s">
        <v>1715</v>
      </c>
      <c r="B1" s="58"/>
    </row>
    <row r="2" spans="1:4">
      <c r="A2" s="58" t="s">
        <v>856</v>
      </c>
      <c r="B2" s="58"/>
    </row>
    <row r="3" spans="1:4">
      <c r="A3" s="58" t="s">
        <v>1716</v>
      </c>
      <c r="B3" s="58"/>
    </row>
    <row r="4" spans="1:4">
      <c r="A4" s="44"/>
      <c r="B4" s="44"/>
    </row>
    <row r="5" spans="1:4">
      <c r="A5" s="44"/>
      <c r="B5" s="44" t="s">
        <v>601</v>
      </c>
    </row>
    <row r="6" spans="1:4" ht="35.25" customHeight="1">
      <c r="B6" s="8" t="s">
        <v>838</v>
      </c>
      <c r="C6" s="24" t="s">
        <v>89</v>
      </c>
      <c r="D6" s="52" t="s">
        <v>163</v>
      </c>
    </row>
    <row r="7" spans="1:4">
      <c r="A7" s="1" t="s">
        <v>1014</v>
      </c>
      <c r="B7" s="15" t="s">
        <v>73</v>
      </c>
      <c r="C7" s="4">
        <v>838.4</v>
      </c>
      <c r="D7" s="4">
        <f>0.5*C7</f>
        <v>419.2</v>
      </c>
    </row>
    <row r="8" spans="1:4">
      <c r="A8" s="1" t="s">
        <v>297</v>
      </c>
      <c r="B8" s="15" t="s">
        <v>298</v>
      </c>
      <c r="C8" s="4">
        <v>875.07</v>
      </c>
      <c r="D8" s="4">
        <f t="shared" ref="D8:D73" si="0">0.5*C8</f>
        <v>437.54</v>
      </c>
    </row>
    <row r="9" spans="1:4">
      <c r="A9" s="1" t="s">
        <v>733</v>
      </c>
      <c r="B9" s="15" t="s">
        <v>734</v>
      </c>
      <c r="C9" s="4">
        <v>984.83</v>
      </c>
      <c r="D9" s="4">
        <f t="shared" si="0"/>
        <v>492.42</v>
      </c>
    </row>
    <row r="10" spans="1:4">
      <c r="A10" s="1" t="s">
        <v>1015</v>
      </c>
      <c r="B10" s="1" t="s">
        <v>1016</v>
      </c>
      <c r="C10" s="4">
        <v>890.8</v>
      </c>
      <c r="D10" s="4">
        <f t="shared" si="0"/>
        <v>445.4</v>
      </c>
    </row>
    <row r="11" spans="1:4">
      <c r="A11" s="1" t="s">
        <v>1017</v>
      </c>
      <c r="B11" s="1" t="s">
        <v>1018</v>
      </c>
      <c r="C11" s="4">
        <v>918.74</v>
      </c>
      <c r="D11" s="4">
        <f t="shared" si="0"/>
        <v>459.37</v>
      </c>
    </row>
    <row r="12" spans="1:4">
      <c r="A12" s="1" t="s">
        <v>741</v>
      </c>
      <c r="B12" s="1" t="s">
        <v>740</v>
      </c>
      <c r="C12" s="4">
        <v>1352.18</v>
      </c>
      <c r="D12" s="4">
        <f t="shared" si="0"/>
        <v>676.09</v>
      </c>
    </row>
    <row r="13" spans="1:4">
      <c r="A13" s="1" t="s">
        <v>1019</v>
      </c>
      <c r="B13" s="1" t="s">
        <v>1020</v>
      </c>
      <c r="C13" s="4">
        <v>983.02</v>
      </c>
      <c r="D13" s="4">
        <f t="shared" si="0"/>
        <v>491.51</v>
      </c>
    </row>
    <row r="14" spans="1:4">
      <c r="A14" s="1" t="s">
        <v>1023</v>
      </c>
      <c r="B14" s="1" t="s">
        <v>1024</v>
      </c>
      <c r="C14" s="4">
        <v>1078.73</v>
      </c>
      <c r="D14" s="4">
        <f t="shared" si="0"/>
        <v>539.37</v>
      </c>
    </row>
    <row r="15" spans="1:4">
      <c r="A15" s="1" t="s">
        <v>1025</v>
      </c>
      <c r="B15" s="1" t="s">
        <v>1650</v>
      </c>
      <c r="C15" s="4">
        <v>1078.73</v>
      </c>
      <c r="D15" s="4">
        <f t="shared" si="0"/>
        <v>539.37</v>
      </c>
    </row>
    <row r="16" spans="1:4">
      <c r="A16" s="1" t="s">
        <v>532</v>
      </c>
      <c r="B16" s="1" t="s">
        <v>533</v>
      </c>
      <c r="C16" s="4">
        <v>983.02</v>
      </c>
      <c r="D16" s="4">
        <f t="shared" si="0"/>
        <v>491.51</v>
      </c>
    </row>
    <row r="17" spans="1:4">
      <c r="A17" s="1" t="s">
        <v>1021</v>
      </c>
      <c r="B17" s="1" t="s">
        <v>1022</v>
      </c>
      <c r="C17" s="4">
        <v>1033.32</v>
      </c>
      <c r="D17" s="4">
        <f t="shared" si="0"/>
        <v>516.66</v>
      </c>
    </row>
    <row r="18" spans="1:4">
      <c r="A18" s="1" t="s">
        <v>1697</v>
      </c>
      <c r="B18" s="2" t="s">
        <v>1698</v>
      </c>
      <c r="C18" s="4">
        <v>2010</v>
      </c>
      <c r="D18" s="4">
        <f t="shared" ref="D18" si="1">0.5*C18</f>
        <v>1005</v>
      </c>
    </row>
    <row r="19" spans="1:4">
      <c r="A19" s="1" t="s">
        <v>1699</v>
      </c>
      <c r="B19" s="2" t="s">
        <v>1700</v>
      </c>
      <c r="C19" s="4">
        <v>2540</v>
      </c>
      <c r="D19" s="4">
        <f t="shared" ref="D19" si="2">0.5*C19</f>
        <v>1270</v>
      </c>
    </row>
    <row r="20" spans="1:4">
      <c r="D20" s="4" t="s">
        <v>248</v>
      </c>
    </row>
    <row r="21" spans="1:4">
      <c r="A21" s="1" t="s">
        <v>169</v>
      </c>
      <c r="B21" s="2" t="s">
        <v>171</v>
      </c>
      <c r="C21" s="4">
        <v>2517.84</v>
      </c>
      <c r="D21" s="4">
        <f t="shared" si="0"/>
        <v>1258.92</v>
      </c>
    </row>
    <row r="22" spans="1:4">
      <c r="A22" s="1" t="s">
        <v>170</v>
      </c>
      <c r="B22" s="2" t="s">
        <v>172</v>
      </c>
      <c r="C22" s="4">
        <v>2517.84</v>
      </c>
      <c r="D22" s="4">
        <f t="shared" si="0"/>
        <v>1258.92</v>
      </c>
    </row>
    <row r="23" spans="1:4">
      <c r="A23" s="1" t="s">
        <v>267</v>
      </c>
      <c r="B23" s="2" t="s">
        <v>269</v>
      </c>
      <c r="C23" s="4">
        <v>1379.87</v>
      </c>
      <c r="D23" s="4">
        <f t="shared" si="0"/>
        <v>689.94</v>
      </c>
    </row>
    <row r="24" spans="1:4">
      <c r="A24" s="1" t="s">
        <v>1026</v>
      </c>
      <c r="B24" s="1" t="s">
        <v>534</v>
      </c>
      <c r="C24" s="4">
        <v>983.02</v>
      </c>
      <c r="D24" s="4">
        <f t="shared" si="0"/>
        <v>491.51</v>
      </c>
    </row>
    <row r="25" spans="1:4">
      <c r="A25" s="1" t="s">
        <v>1027</v>
      </c>
      <c r="B25" s="1" t="s">
        <v>1028</v>
      </c>
      <c r="C25" s="4">
        <v>1033.32</v>
      </c>
      <c r="D25" s="4">
        <f t="shared" si="0"/>
        <v>516.66</v>
      </c>
    </row>
    <row r="26" spans="1:4">
      <c r="A26" s="1" t="s">
        <v>1235</v>
      </c>
      <c r="B26" s="2" t="s">
        <v>1236</v>
      </c>
      <c r="C26" s="4">
        <v>2882.94</v>
      </c>
      <c r="D26" s="4">
        <f t="shared" si="0"/>
        <v>1441.47</v>
      </c>
    </row>
    <row r="27" spans="1:4">
      <c r="A27" s="1" t="s">
        <v>749</v>
      </c>
      <c r="B27" s="2" t="s">
        <v>751</v>
      </c>
      <c r="C27" s="4">
        <v>1212.95</v>
      </c>
      <c r="D27" s="4">
        <f t="shared" si="0"/>
        <v>606.48</v>
      </c>
    </row>
    <row r="28" spans="1:4">
      <c r="A28" s="1" t="s">
        <v>750</v>
      </c>
      <c r="B28" s="2" t="s">
        <v>752</v>
      </c>
      <c r="C28" s="4">
        <v>1528.71</v>
      </c>
      <c r="D28" s="4">
        <f t="shared" si="0"/>
        <v>764.36</v>
      </c>
    </row>
    <row r="29" spans="1:4">
      <c r="A29" s="1" t="s">
        <v>748</v>
      </c>
      <c r="B29" s="2" t="s">
        <v>753</v>
      </c>
      <c r="C29" s="4">
        <v>2634.55</v>
      </c>
      <c r="D29" s="4">
        <f t="shared" si="0"/>
        <v>1317.28</v>
      </c>
    </row>
    <row r="30" spans="1:4">
      <c r="D30" s="4">
        <f t="shared" si="0"/>
        <v>0</v>
      </c>
    </row>
    <row r="31" spans="1:4">
      <c r="A31" s="1" t="s">
        <v>763</v>
      </c>
      <c r="B31" s="2" t="s">
        <v>1713</v>
      </c>
      <c r="C31" s="4">
        <v>1140.19</v>
      </c>
      <c r="D31" s="4">
        <f t="shared" si="0"/>
        <v>570.1</v>
      </c>
    </row>
    <row r="32" spans="1:4">
      <c r="A32" s="1" t="s">
        <v>958</v>
      </c>
      <c r="B32" s="3" t="s">
        <v>1038</v>
      </c>
      <c r="C32" s="4">
        <v>3008.44</v>
      </c>
      <c r="D32" s="4">
        <f t="shared" si="0"/>
        <v>1504.22</v>
      </c>
    </row>
    <row r="33" spans="1:4">
      <c r="A33" s="1" t="s">
        <v>681</v>
      </c>
      <c r="B33" s="3" t="s">
        <v>682</v>
      </c>
      <c r="C33" s="4">
        <v>3.06</v>
      </c>
      <c r="D33" s="4">
        <f t="shared" si="0"/>
        <v>1.53</v>
      </c>
    </row>
    <row r="34" spans="1:4">
      <c r="A34" s="1" t="s">
        <v>1533</v>
      </c>
      <c r="B34" s="3" t="s">
        <v>1534</v>
      </c>
      <c r="C34" s="4">
        <v>432.28</v>
      </c>
      <c r="D34" s="4">
        <f t="shared" si="0"/>
        <v>216.14</v>
      </c>
    </row>
    <row r="35" spans="1:4">
      <c r="A35" s="1" t="s">
        <v>987</v>
      </c>
      <c r="B35" s="2" t="s">
        <v>53</v>
      </c>
      <c r="C35" s="4">
        <v>709.42</v>
      </c>
      <c r="D35" s="4">
        <f t="shared" si="0"/>
        <v>354.71</v>
      </c>
    </row>
    <row r="36" spans="1:4">
      <c r="D36" s="4">
        <f t="shared" si="0"/>
        <v>0</v>
      </c>
    </row>
    <row r="37" spans="1:4">
      <c r="A37" s="1" t="s">
        <v>763</v>
      </c>
      <c r="B37" s="2" t="s">
        <v>1647</v>
      </c>
      <c r="C37" s="4">
        <v>1140.19</v>
      </c>
      <c r="D37" s="4">
        <f t="shared" si="0"/>
        <v>570.1</v>
      </c>
    </row>
    <row r="38" spans="1:4">
      <c r="A38" s="1" t="s">
        <v>919</v>
      </c>
      <c r="B38" s="2" t="s">
        <v>1714</v>
      </c>
      <c r="C38" s="4">
        <v>1282.99</v>
      </c>
      <c r="D38" s="4">
        <f t="shared" si="0"/>
        <v>641.5</v>
      </c>
    </row>
    <row r="39" spans="1:4">
      <c r="A39" s="1" t="s">
        <v>1325</v>
      </c>
      <c r="B39" s="2" t="s">
        <v>1326</v>
      </c>
      <c r="C39" s="4">
        <v>1343.34</v>
      </c>
      <c r="D39" s="4">
        <f t="shared" si="0"/>
        <v>671.67</v>
      </c>
    </row>
    <row r="40" spans="1:4">
      <c r="A40" s="1" t="s">
        <v>1622</v>
      </c>
      <c r="B40" s="2" t="s">
        <v>1685</v>
      </c>
      <c r="C40" s="4">
        <v>1463.76</v>
      </c>
      <c r="D40" s="4">
        <f t="shared" si="0"/>
        <v>731.88</v>
      </c>
    </row>
    <row r="41" spans="1:4">
      <c r="A41" s="1" t="s">
        <v>69</v>
      </c>
      <c r="B41" s="2" t="s">
        <v>70</v>
      </c>
      <c r="C41" s="4">
        <v>1189.74</v>
      </c>
      <c r="D41" s="4">
        <f t="shared" si="0"/>
        <v>594.87</v>
      </c>
    </row>
    <row r="42" spans="1:4">
      <c r="A42" s="1" t="s">
        <v>921</v>
      </c>
      <c r="B42" s="2" t="s">
        <v>356</v>
      </c>
      <c r="C42" s="4">
        <v>1756.94</v>
      </c>
      <c r="D42" s="4">
        <f t="shared" si="0"/>
        <v>878.47</v>
      </c>
    </row>
    <row r="43" spans="1:4">
      <c r="A43" s="1" t="s">
        <v>920</v>
      </c>
      <c r="B43" s="3" t="s">
        <v>240</v>
      </c>
      <c r="C43" s="4">
        <v>1865.62</v>
      </c>
      <c r="D43" s="4">
        <f t="shared" si="0"/>
        <v>932.81</v>
      </c>
    </row>
    <row r="44" spans="1:4">
      <c r="A44" s="1" t="s">
        <v>1474</v>
      </c>
      <c r="B44" s="2" t="s">
        <v>1475</v>
      </c>
      <c r="C44" s="4">
        <v>1282.99</v>
      </c>
      <c r="D44" s="4">
        <f t="shared" si="0"/>
        <v>641.5</v>
      </c>
    </row>
    <row r="45" spans="1:4">
      <c r="A45" s="1" t="s">
        <v>361</v>
      </c>
      <c r="B45" s="13" t="s">
        <v>192</v>
      </c>
      <c r="C45" s="4">
        <v>1533.8</v>
      </c>
      <c r="D45" s="4">
        <f t="shared" si="0"/>
        <v>766.9</v>
      </c>
    </row>
    <row r="46" spans="1:4">
      <c r="A46" s="1" t="s">
        <v>191</v>
      </c>
      <c r="B46" s="13" t="s">
        <v>193</v>
      </c>
      <c r="C46" s="4">
        <v>1583.88</v>
      </c>
      <c r="D46" s="4">
        <f t="shared" si="0"/>
        <v>791.94</v>
      </c>
    </row>
    <row r="47" spans="1:4">
      <c r="A47" s="1" t="s">
        <v>1204</v>
      </c>
      <c r="B47" s="13" t="s">
        <v>245</v>
      </c>
      <c r="C47" s="4">
        <v>2339.5100000000002</v>
      </c>
      <c r="D47" s="4">
        <f t="shared" si="0"/>
        <v>1169.76</v>
      </c>
    </row>
    <row r="48" spans="1:4">
      <c r="A48" s="1" t="s">
        <v>1041</v>
      </c>
      <c r="B48" s="2" t="s">
        <v>241</v>
      </c>
      <c r="C48" s="4">
        <v>1282.99</v>
      </c>
      <c r="D48" s="4">
        <f t="shared" si="0"/>
        <v>641.5</v>
      </c>
    </row>
    <row r="49" spans="1:4" ht="17.25" customHeight="1">
      <c r="A49" s="1" t="s">
        <v>1042</v>
      </c>
      <c r="B49" s="2" t="s">
        <v>244</v>
      </c>
      <c r="C49" s="4">
        <v>1756.94</v>
      </c>
      <c r="D49" s="4">
        <f t="shared" si="0"/>
        <v>878.47</v>
      </c>
    </row>
    <row r="50" spans="1:4">
      <c r="A50" s="1" t="s">
        <v>1043</v>
      </c>
      <c r="B50" s="3" t="s">
        <v>242</v>
      </c>
      <c r="C50" s="4">
        <v>1865.62</v>
      </c>
      <c r="D50" s="4">
        <f t="shared" si="0"/>
        <v>932.81</v>
      </c>
    </row>
    <row r="51" spans="1:4">
      <c r="A51" s="1" t="s">
        <v>1044</v>
      </c>
      <c r="B51" s="13" t="s">
        <v>246</v>
      </c>
      <c r="C51" s="4">
        <v>2339.5700000000002</v>
      </c>
      <c r="D51" s="4">
        <f t="shared" si="0"/>
        <v>1169.79</v>
      </c>
    </row>
    <row r="52" spans="1:4">
      <c r="A52" s="1" t="s">
        <v>74</v>
      </c>
      <c r="B52" s="2" t="s">
        <v>1598</v>
      </c>
      <c r="C52" s="4">
        <v>1290.42</v>
      </c>
      <c r="D52" s="4">
        <f t="shared" si="0"/>
        <v>645.21</v>
      </c>
    </row>
    <row r="53" spans="1:4">
      <c r="D53" s="4">
        <f t="shared" si="0"/>
        <v>0</v>
      </c>
    </row>
    <row r="54" spans="1:4">
      <c r="A54" s="1" t="s">
        <v>74</v>
      </c>
      <c r="B54" s="2" t="s">
        <v>75</v>
      </c>
      <c r="C54" s="4">
        <v>737.58</v>
      </c>
      <c r="D54" s="4">
        <f t="shared" si="0"/>
        <v>368.79</v>
      </c>
    </row>
    <row r="55" spans="1:4">
      <c r="A55" s="1" t="s">
        <v>1476</v>
      </c>
      <c r="B55" s="2" t="s">
        <v>1478</v>
      </c>
      <c r="C55" s="4">
        <v>979.86</v>
      </c>
      <c r="D55" s="4">
        <f t="shared" si="0"/>
        <v>489.93</v>
      </c>
    </row>
    <row r="56" spans="1:4">
      <c r="A56" s="1" t="s">
        <v>1483</v>
      </c>
      <c r="B56" s="2" t="s">
        <v>1489</v>
      </c>
      <c r="C56" s="4">
        <v>999.38</v>
      </c>
      <c r="D56" s="4">
        <f t="shared" si="0"/>
        <v>499.69</v>
      </c>
    </row>
    <row r="57" spans="1:4">
      <c r="A57" s="1" t="s">
        <v>1484</v>
      </c>
      <c r="B57" s="2" t="s">
        <v>1490</v>
      </c>
      <c r="C57" s="4">
        <v>999.38</v>
      </c>
      <c r="D57" s="4">
        <f t="shared" si="0"/>
        <v>499.69</v>
      </c>
    </row>
    <row r="58" spans="1:4">
      <c r="A58" s="1" t="s">
        <v>1485</v>
      </c>
      <c r="B58" s="2" t="s">
        <v>1491</v>
      </c>
      <c r="C58" s="4">
        <v>999.38</v>
      </c>
      <c r="D58" s="4">
        <f t="shared" si="0"/>
        <v>499.69</v>
      </c>
    </row>
    <row r="59" spans="1:4">
      <c r="A59" s="1" t="s">
        <v>1486</v>
      </c>
      <c r="B59" s="2" t="s">
        <v>1492</v>
      </c>
      <c r="C59" s="4">
        <v>1046.46</v>
      </c>
      <c r="D59" s="4">
        <f t="shared" si="0"/>
        <v>523.23</v>
      </c>
    </row>
    <row r="60" spans="1:4">
      <c r="A60" s="1" t="s">
        <v>1487</v>
      </c>
      <c r="B60" s="2" t="s">
        <v>1494</v>
      </c>
      <c r="C60" s="4">
        <v>1046.46</v>
      </c>
      <c r="D60" s="4">
        <f t="shared" si="0"/>
        <v>523.23</v>
      </c>
    </row>
    <row r="61" spans="1:4">
      <c r="A61" s="1" t="s">
        <v>1488</v>
      </c>
      <c r="B61" s="2" t="s">
        <v>1493</v>
      </c>
      <c r="C61" s="4">
        <v>1046.46</v>
      </c>
      <c r="D61" s="4">
        <f t="shared" si="0"/>
        <v>523.23</v>
      </c>
    </row>
    <row r="62" spans="1:4">
      <c r="A62" s="1" t="s">
        <v>1477</v>
      </c>
      <c r="B62" s="2" t="s">
        <v>1479</v>
      </c>
      <c r="C62" s="4">
        <v>182.62</v>
      </c>
      <c r="D62" s="4">
        <f t="shared" si="0"/>
        <v>91.31</v>
      </c>
    </row>
    <row r="63" spans="1:4">
      <c r="A63" s="1" t="s">
        <v>556</v>
      </c>
      <c r="B63" s="2" t="s">
        <v>557</v>
      </c>
      <c r="C63" s="4">
        <v>640.87</v>
      </c>
      <c r="D63" s="4">
        <f t="shared" si="0"/>
        <v>320.44</v>
      </c>
    </row>
    <row r="64" spans="1:4">
      <c r="A64" s="1" t="s">
        <v>554</v>
      </c>
      <c r="B64" s="2" t="s">
        <v>555</v>
      </c>
      <c r="C64" s="4">
        <v>138.74</v>
      </c>
      <c r="D64" s="4">
        <f t="shared" si="0"/>
        <v>69.37</v>
      </c>
    </row>
    <row r="65" spans="1:4">
      <c r="D65" s="4">
        <f t="shared" si="0"/>
        <v>0</v>
      </c>
    </row>
    <row r="66" spans="1:4">
      <c r="A66" s="1" t="s">
        <v>922</v>
      </c>
      <c r="B66" s="2" t="s">
        <v>1465</v>
      </c>
      <c r="C66" s="4">
        <v>33.21</v>
      </c>
      <c r="D66" s="4">
        <f t="shared" si="0"/>
        <v>16.61</v>
      </c>
    </row>
    <row r="67" spans="1:4">
      <c r="A67" s="1" t="s">
        <v>923</v>
      </c>
      <c r="B67" s="2" t="s">
        <v>1466</v>
      </c>
      <c r="C67" s="4">
        <v>69.430000000000007</v>
      </c>
      <c r="D67" s="4">
        <f t="shared" si="0"/>
        <v>34.72</v>
      </c>
    </row>
    <row r="68" spans="1:4">
      <c r="D68" s="4">
        <f t="shared" si="0"/>
        <v>0</v>
      </c>
    </row>
    <row r="69" spans="1:4">
      <c r="A69" s="1" t="s">
        <v>1206</v>
      </c>
      <c r="B69" s="2" t="s">
        <v>1210</v>
      </c>
      <c r="C69" s="4">
        <v>1386.93</v>
      </c>
      <c r="D69" s="4">
        <f t="shared" si="0"/>
        <v>693.47</v>
      </c>
    </row>
    <row r="70" spans="1:4">
      <c r="D70" s="4">
        <f t="shared" si="0"/>
        <v>0</v>
      </c>
    </row>
    <row r="71" spans="1:4">
      <c r="A71" s="1" t="s">
        <v>1207</v>
      </c>
      <c r="B71" s="2" t="s">
        <v>1211</v>
      </c>
      <c r="C71" s="4">
        <v>1884.9</v>
      </c>
      <c r="D71" s="4">
        <f t="shared" si="0"/>
        <v>942.45</v>
      </c>
    </row>
    <row r="72" spans="1:4">
      <c r="A72" s="1" t="s">
        <v>1208</v>
      </c>
      <c r="B72" s="26" t="s">
        <v>243</v>
      </c>
      <c r="C72" s="4">
        <v>2243.4299999999998</v>
      </c>
      <c r="D72" s="4">
        <f t="shared" si="0"/>
        <v>1121.72</v>
      </c>
    </row>
    <row r="73" spans="1:4">
      <c r="D73" s="4">
        <f t="shared" si="0"/>
        <v>0</v>
      </c>
    </row>
    <row r="74" spans="1:4">
      <c r="D74" s="4">
        <f t="shared" ref="D74:D138" si="3">0.5*C74</f>
        <v>0</v>
      </c>
    </row>
    <row r="75" spans="1:4">
      <c r="A75" s="1" t="s">
        <v>992</v>
      </c>
      <c r="B75" s="2" t="s">
        <v>851</v>
      </c>
      <c r="C75" s="4">
        <v>163.88</v>
      </c>
      <c r="D75" s="4">
        <f t="shared" si="3"/>
        <v>81.94</v>
      </c>
    </row>
    <row r="76" spans="1:4">
      <c r="D76" s="4">
        <f t="shared" si="3"/>
        <v>0</v>
      </c>
    </row>
    <row r="77" spans="1:4">
      <c r="A77" s="1" t="s">
        <v>513</v>
      </c>
      <c r="B77" s="2" t="s">
        <v>521</v>
      </c>
      <c r="C77" s="4">
        <v>1116.06</v>
      </c>
      <c r="D77" s="4">
        <f t="shared" si="3"/>
        <v>558.03</v>
      </c>
    </row>
    <row r="78" spans="1:4">
      <c r="A78" s="1" t="s">
        <v>517</v>
      </c>
      <c r="B78" s="2" t="s">
        <v>522</v>
      </c>
      <c r="C78" s="4">
        <v>1248.96</v>
      </c>
      <c r="D78" s="4">
        <f t="shared" si="3"/>
        <v>624.48</v>
      </c>
    </row>
    <row r="79" spans="1:4">
      <c r="A79" s="1" t="s">
        <v>287</v>
      </c>
      <c r="B79" s="2" t="s">
        <v>289</v>
      </c>
      <c r="C79" s="4">
        <v>1314.17</v>
      </c>
      <c r="D79" s="4">
        <f t="shared" si="3"/>
        <v>657.09</v>
      </c>
    </row>
    <row r="80" spans="1:4">
      <c r="A80" s="1" t="s">
        <v>288</v>
      </c>
      <c r="B80" s="2" t="s">
        <v>290</v>
      </c>
      <c r="C80" s="4">
        <v>1402.81</v>
      </c>
      <c r="D80" s="4">
        <f t="shared" si="3"/>
        <v>701.41</v>
      </c>
    </row>
    <row r="81" spans="1:4">
      <c r="A81" s="1" t="s">
        <v>518</v>
      </c>
      <c r="B81" s="2" t="s">
        <v>523</v>
      </c>
      <c r="C81" s="4">
        <v>1635.33</v>
      </c>
      <c r="D81" s="4">
        <f t="shared" si="3"/>
        <v>817.67</v>
      </c>
    </row>
    <row r="82" spans="1:4">
      <c r="A82" s="1" t="s">
        <v>514</v>
      </c>
      <c r="B82" s="2" t="s">
        <v>524</v>
      </c>
      <c r="C82" s="4">
        <v>1965.12</v>
      </c>
      <c r="D82" s="4">
        <f t="shared" si="3"/>
        <v>982.56</v>
      </c>
    </row>
    <row r="83" spans="1:4">
      <c r="A83" s="1" t="s">
        <v>515</v>
      </c>
      <c r="B83" s="2" t="s">
        <v>525</v>
      </c>
      <c r="C83" s="4">
        <v>1678.4</v>
      </c>
      <c r="D83" s="4">
        <f t="shared" si="3"/>
        <v>839.2</v>
      </c>
    </row>
    <row r="84" spans="1:4">
      <c r="A84" s="1" t="s">
        <v>516</v>
      </c>
      <c r="B84" s="2" t="s">
        <v>526</v>
      </c>
      <c r="C84" s="4">
        <v>2008.18</v>
      </c>
      <c r="D84" s="4">
        <f t="shared" si="3"/>
        <v>1004.09</v>
      </c>
    </row>
    <row r="85" spans="1:4">
      <c r="A85" s="1" t="s">
        <v>1217</v>
      </c>
      <c r="B85" s="2" t="s">
        <v>996</v>
      </c>
      <c r="C85" s="4">
        <v>2861.25</v>
      </c>
      <c r="D85" s="4">
        <f t="shared" si="3"/>
        <v>1430.63</v>
      </c>
    </row>
    <row r="86" spans="1:4">
      <c r="A86" s="1" t="s">
        <v>1703</v>
      </c>
      <c r="B86" s="26" t="s">
        <v>1704</v>
      </c>
      <c r="C86" s="4">
        <f>1.3*2*(5*65+297+240)</f>
        <v>2241.1999999999998</v>
      </c>
      <c r="D86" s="4">
        <f t="shared" si="3"/>
        <v>1120.5999999999999</v>
      </c>
    </row>
    <row r="87" spans="1:4">
      <c r="D87" s="4">
        <f t="shared" si="3"/>
        <v>0</v>
      </c>
    </row>
    <row r="88" spans="1:4">
      <c r="A88" s="1" t="s">
        <v>43</v>
      </c>
      <c r="B88" s="2" t="s">
        <v>44</v>
      </c>
      <c r="C88" s="4">
        <v>772.14</v>
      </c>
      <c r="D88" s="4">
        <f t="shared" si="3"/>
        <v>386.07</v>
      </c>
    </row>
    <row r="89" spans="1:4">
      <c r="A89" s="1" t="s">
        <v>1579</v>
      </c>
      <c r="B89" s="2" t="s">
        <v>1581</v>
      </c>
      <c r="C89" s="4">
        <v>1453.06</v>
      </c>
      <c r="D89" s="4">
        <f t="shared" si="3"/>
        <v>726.53</v>
      </c>
    </row>
    <row r="90" spans="1:4">
      <c r="A90" s="1" t="s">
        <v>1580</v>
      </c>
      <c r="B90" s="2" t="s">
        <v>1582</v>
      </c>
      <c r="C90" s="4">
        <v>344.54</v>
      </c>
      <c r="D90" s="4">
        <f t="shared" si="3"/>
        <v>172.27</v>
      </c>
    </row>
    <row r="91" spans="1:4">
      <c r="D91" s="4">
        <f t="shared" si="3"/>
        <v>0</v>
      </c>
    </row>
    <row r="92" spans="1:4">
      <c r="A92" s="1" t="s">
        <v>78</v>
      </c>
      <c r="B92" s="2" t="s">
        <v>79</v>
      </c>
      <c r="C92" s="4">
        <v>321.72000000000003</v>
      </c>
      <c r="D92" s="4">
        <f t="shared" si="3"/>
        <v>160.86000000000001</v>
      </c>
    </row>
    <row r="93" spans="1:4">
      <c r="A93" s="1" t="s">
        <v>76</v>
      </c>
      <c r="B93" s="2" t="s">
        <v>77</v>
      </c>
      <c r="C93" s="4">
        <v>346.9</v>
      </c>
      <c r="D93" s="4">
        <f t="shared" si="3"/>
        <v>173.45</v>
      </c>
    </row>
    <row r="94" spans="1:4">
      <c r="A94" s="1" t="s">
        <v>989</v>
      </c>
      <c r="B94" s="2" t="s">
        <v>1275</v>
      </c>
      <c r="C94" s="4">
        <v>224.26</v>
      </c>
      <c r="D94" s="4">
        <f t="shared" si="3"/>
        <v>112.13</v>
      </c>
    </row>
    <row r="95" spans="1:4">
      <c r="A95" s="1" t="s">
        <v>990</v>
      </c>
      <c r="B95" s="2" t="s">
        <v>247</v>
      </c>
      <c r="C95" s="4">
        <v>641.13</v>
      </c>
      <c r="D95" s="4">
        <f t="shared" si="3"/>
        <v>320.57</v>
      </c>
    </row>
    <row r="96" spans="1:4">
      <c r="A96" s="1" t="s">
        <v>991</v>
      </c>
      <c r="B96" s="2" t="s">
        <v>849</v>
      </c>
      <c r="C96" s="4">
        <v>335.84</v>
      </c>
      <c r="D96" s="4">
        <f t="shared" si="3"/>
        <v>167.92</v>
      </c>
    </row>
    <row r="97" spans="1:4">
      <c r="A97" s="1" t="s">
        <v>122</v>
      </c>
      <c r="B97" s="2" t="s">
        <v>123</v>
      </c>
      <c r="C97" s="4">
        <v>214.81</v>
      </c>
      <c r="D97" s="4">
        <f t="shared" si="3"/>
        <v>107.41</v>
      </c>
    </row>
    <row r="98" spans="1:4">
      <c r="A98" s="1" t="s">
        <v>124</v>
      </c>
      <c r="B98" s="2" t="s">
        <v>125</v>
      </c>
      <c r="C98" s="4">
        <v>198.23</v>
      </c>
      <c r="D98" s="4">
        <f t="shared" si="3"/>
        <v>99.12</v>
      </c>
    </row>
    <row r="99" spans="1:4">
      <c r="A99" s="1" t="s">
        <v>631</v>
      </c>
      <c r="B99" s="2" t="s">
        <v>632</v>
      </c>
      <c r="C99" s="4">
        <v>684.16</v>
      </c>
      <c r="D99" s="4">
        <f t="shared" si="3"/>
        <v>342.08</v>
      </c>
    </row>
    <row r="100" spans="1:4">
      <c r="A100" s="1" t="s">
        <v>1606</v>
      </c>
      <c r="B100" s="2" t="s">
        <v>1607</v>
      </c>
      <c r="C100" s="4">
        <v>1223.1199999999999</v>
      </c>
      <c r="D100" s="4">
        <f t="shared" si="3"/>
        <v>611.55999999999995</v>
      </c>
    </row>
    <row r="101" spans="1:4">
      <c r="D101" s="4">
        <f t="shared" si="3"/>
        <v>0</v>
      </c>
    </row>
    <row r="102" spans="1:4">
      <c r="A102" s="1" t="s">
        <v>153</v>
      </c>
      <c r="B102" s="2" t="s">
        <v>154</v>
      </c>
      <c r="C102" s="4">
        <v>713.2</v>
      </c>
      <c r="D102" s="4">
        <f t="shared" si="3"/>
        <v>356.6</v>
      </c>
    </row>
    <row r="103" spans="1:4">
      <c r="A103" s="1" t="s">
        <v>314</v>
      </c>
      <c r="B103" s="14" t="s">
        <v>292</v>
      </c>
      <c r="C103" s="4">
        <v>1049.18</v>
      </c>
      <c r="D103" s="4">
        <f t="shared" si="3"/>
        <v>524.59</v>
      </c>
    </row>
    <row r="104" spans="1:4">
      <c r="A104" s="1" t="s">
        <v>315</v>
      </c>
      <c r="B104" s="14" t="s">
        <v>316</v>
      </c>
      <c r="C104" s="4">
        <v>1186.1400000000001</v>
      </c>
      <c r="D104" s="4">
        <f t="shared" si="3"/>
        <v>593.07000000000005</v>
      </c>
    </row>
    <row r="105" spans="1:4">
      <c r="A105" s="1" t="s">
        <v>317</v>
      </c>
      <c r="B105" s="14" t="s">
        <v>321</v>
      </c>
      <c r="C105" s="4">
        <v>1106.81</v>
      </c>
      <c r="D105" s="4">
        <f t="shared" si="3"/>
        <v>553.41</v>
      </c>
    </row>
    <row r="106" spans="1:4">
      <c r="A106" s="1" t="s">
        <v>318</v>
      </c>
      <c r="B106" s="14" t="s">
        <v>322</v>
      </c>
      <c r="C106" s="4">
        <v>1229.8599999999999</v>
      </c>
      <c r="D106" s="4">
        <f t="shared" si="3"/>
        <v>614.92999999999995</v>
      </c>
    </row>
    <row r="107" spans="1:4">
      <c r="A107" s="1" t="s">
        <v>319</v>
      </c>
      <c r="B107" s="14" t="s">
        <v>323</v>
      </c>
      <c r="C107" s="4">
        <v>1399.41</v>
      </c>
      <c r="D107" s="4">
        <f t="shared" si="3"/>
        <v>699.71</v>
      </c>
    </row>
    <row r="108" spans="1:4">
      <c r="A108" s="1" t="s">
        <v>320</v>
      </c>
      <c r="B108" s="14" t="s">
        <v>324</v>
      </c>
      <c r="C108" s="4">
        <v>1644.44</v>
      </c>
      <c r="D108" s="4">
        <f t="shared" si="3"/>
        <v>822.22</v>
      </c>
    </row>
    <row r="109" spans="1:4">
      <c r="A109" s="1" t="s">
        <v>636</v>
      </c>
      <c r="B109" s="14" t="s">
        <v>637</v>
      </c>
      <c r="C109" s="4">
        <v>240.62</v>
      </c>
      <c r="D109" s="4">
        <f t="shared" si="3"/>
        <v>120.31</v>
      </c>
    </row>
    <row r="110" spans="1:4">
      <c r="A110" s="1" t="s">
        <v>1623</v>
      </c>
      <c r="B110" s="2" t="s">
        <v>1624</v>
      </c>
      <c r="C110" s="4">
        <v>1796.53</v>
      </c>
      <c r="D110" s="4">
        <f t="shared" si="3"/>
        <v>898.27</v>
      </c>
    </row>
    <row r="111" spans="1:4">
      <c r="B111" s="14"/>
      <c r="D111" s="4">
        <f t="shared" si="3"/>
        <v>0</v>
      </c>
    </row>
    <row r="112" spans="1:4">
      <c r="A112" s="1" t="s">
        <v>479</v>
      </c>
      <c r="B112" s="2" t="s">
        <v>480</v>
      </c>
      <c r="C112" s="4">
        <v>38.39</v>
      </c>
      <c r="D112" s="4">
        <f t="shared" si="3"/>
        <v>19.2</v>
      </c>
    </row>
    <row r="113" spans="1:4">
      <c r="D113" s="4">
        <f t="shared" si="3"/>
        <v>0</v>
      </c>
    </row>
    <row r="114" spans="1:4">
      <c r="A114" s="1" t="s">
        <v>716</v>
      </c>
      <c r="B114" s="2" t="s">
        <v>715</v>
      </c>
      <c r="C114" s="4">
        <v>1165.28</v>
      </c>
      <c r="D114" s="4">
        <f t="shared" si="3"/>
        <v>582.64</v>
      </c>
    </row>
    <row r="115" spans="1:4">
      <c r="A115" s="1" t="s">
        <v>1592</v>
      </c>
      <c r="B115" s="2" t="s">
        <v>1593</v>
      </c>
      <c r="C115" s="4">
        <v>1066.8399999999999</v>
      </c>
      <c r="D115" s="4">
        <f t="shared" si="3"/>
        <v>533.41999999999996</v>
      </c>
    </row>
    <row r="116" spans="1:4">
      <c r="A116" s="1" t="s">
        <v>683</v>
      </c>
      <c r="B116" s="2" t="s">
        <v>714</v>
      </c>
      <c r="C116" s="4">
        <v>1404</v>
      </c>
      <c r="D116" s="4">
        <f t="shared" si="3"/>
        <v>702</v>
      </c>
    </row>
    <row r="117" spans="1:4">
      <c r="A117" s="1" t="s">
        <v>774</v>
      </c>
      <c r="B117" s="2" t="s">
        <v>1386</v>
      </c>
      <c r="C117" s="4">
        <v>892.11</v>
      </c>
      <c r="D117" s="4">
        <f t="shared" si="3"/>
        <v>446.06</v>
      </c>
    </row>
    <row r="118" spans="1:4">
      <c r="A118" s="1" t="s">
        <v>775</v>
      </c>
      <c r="B118" s="2" t="s">
        <v>778</v>
      </c>
      <c r="C118" s="4">
        <v>921.64</v>
      </c>
      <c r="D118" s="4">
        <f t="shared" si="3"/>
        <v>460.82</v>
      </c>
    </row>
    <row r="119" spans="1:4">
      <c r="A119" s="1" t="s">
        <v>346</v>
      </c>
      <c r="B119" s="2" t="s">
        <v>347</v>
      </c>
      <c r="C119" s="4">
        <v>750.61</v>
      </c>
      <c r="D119" s="4">
        <f t="shared" si="3"/>
        <v>375.31</v>
      </c>
    </row>
    <row r="120" spans="1:4">
      <c r="A120" s="1" t="s">
        <v>512</v>
      </c>
      <c r="B120" s="2" t="s">
        <v>1680</v>
      </c>
      <c r="C120" s="4">
        <v>914.44</v>
      </c>
      <c r="D120" s="4">
        <f t="shared" si="3"/>
        <v>457.22</v>
      </c>
    </row>
    <row r="121" spans="1:4">
      <c r="A121" s="1" t="s">
        <v>1019</v>
      </c>
      <c r="B121" s="1" t="s">
        <v>126</v>
      </c>
      <c r="C121" s="4">
        <v>983.02</v>
      </c>
      <c r="D121" s="4">
        <f t="shared" si="3"/>
        <v>491.51</v>
      </c>
    </row>
    <row r="122" spans="1:4" ht="13.5" customHeight="1">
      <c r="A122" s="1" t="s">
        <v>1480</v>
      </c>
      <c r="B122" s="2" t="s">
        <v>1679</v>
      </c>
      <c r="C122" s="4">
        <v>881.11</v>
      </c>
      <c r="D122" s="4">
        <f t="shared" si="3"/>
        <v>440.56</v>
      </c>
    </row>
    <row r="123" spans="1:4" ht="13.5" customHeight="1">
      <c r="A123" s="1" t="s">
        <v>777</v>
      </c>
      <c r="B123" s="2" t="s">
        <v>779</v>
      </c>
      <c r="C123" s="4">
        <v>1004.09</v>
      </c>
      <c r="D123" s="4">
        <f t="shared" si="3"/>
        <v>502.05</v>
      </c>
    </row>
    <row r="124" spans="1:4" ht="13.5" customHeight="1">
      <c r="A124" s="25" t="s">
        <v>527</v>
      </c>
      <c r="B124" s="25" t="s">
        <v>528</v>
      </c>
      <c r="C124" s="4">
        <v>2172.7399999999998</v>
      </c>
      <c r="D124" s="4">
        <f t="shared" si="3"/>
        <v>1086.3699999999999</v>
      </c>
    </row>
    <row r="125" spans="1:4" ht="13.5" customHeight="1">
      <c r="A125" s="1" t="s">
        <v>1023</v>
      </c>
      <c r="B125" s="1" t="s">
        <v>231</v>
      </c>
      <c r="C125" s="4">
        <v>1156.76</v>
      </c>
      <c r="D125" s="4">
        <f t="shared" si="3"/>
        <v>578.38</v>
      </c>
    </row>
    <row r="126" spans="1:4">
      <c r="A126" s="1" t="s">
        <v>1589</v>
      </c>
      <c r="B126" s="2" t="s">
        <v>1590</v>
      </c>
      <c r="C126" s="4">
        <v>1290.42</v>
      </c>
      <c r="D126" s="4">
        <f t="shared" si="3"/>
        <v>645.21</v>
      </c>
    </row>
    <row r="127" spans="1:4" ht="13.5" customHeight="1">
      <c r="A127" s="1" t="s">
        <v>661</v>
      </c>
      <c r="B127" s="2" t="s">
        <v>662</v>
      </c>
      <c r="C127" s="4">
        <v>1049.01</v>
      </c>
      <c r="D127" s="4">
        <f t="shared" si="3"/>
        <v>524.51</v>
      </c>
    </row>
    <row r="128" spans="1:4" ht="13.5" customHeight="1">
      <c r="A128" s="25" t="s">
        <v>433</v>
      </c>
      <c r="B128" s="25" t="s">
        <v>434</v>
      </c>
      <c r="C128" s="4">
        <v>785.06</v>
      </c>
      <c r="D128" s="4">
        <f t="shared" si="3"/>
        <v>392.53</v>
      </c>
    </row>
    <row r="129" spans="1:4" ht="13.5" customHeight="1">
      <c r="A129" s="25" t="s">
        <v>435</v>
      </c>
      <c r="B129" s="25" t="s">
        <v>437</v>
      </c>
      <c r="C129" s="4">
        <v>705.08</v>
      </c>
      <c r="D129" s="4">
        <f t="shared" si="3"/>
        <v>352.54</v>
      </c>
    </row>
    <row r="130" spans="1:4" ht="13.5" customHeight="1">
      <c r="A130" s="25" t="s">
        <v>438</v>
      </c>
      <c r="B130" s="25" t="s">
        <v>436</v>
      </c>
      <c r="C130" s="4">
        <v>769.06</v>
      </c>
      <c r="D130" s="4">
        <f t="shared" si="3"/>
        <v>384.53</v>
      </c>
    </row>
    <row r="131" spans="1:4">
      <c r="A131" s="1" t="s">
        <v>776</v>
      </c>
      <c r="B131" s="2" t="s">
        <v>1481</v>
      </c>
      <c r="C131" s="4">
        <v>901.03</v>
      </c>
      <c r="D131" s="4">
        <f t="shared" si="3"/>
        <v>450.52</v>
      </c>
    </row>
    <row r="132" spans="1:4">
      <c r="A132" s="1" t="s">
        <v>80</v>
      </c>
      <c r="B132" s="2" t="s">
        <v>81</v>
      </c>
      <c r="C132" s="4">
        <v>967.76</v>
      </c>
      <c r="D132" s="4">
        <f t="shared" si="3"/>
        <v>483.88</v>
      </c>
    </row>
    <row r="133" spans="1:4">
      <c r="A133" s="1" t="s">
        <v>80</v>
      </c>
      <c r="B133" s="2" t="s">
        <v>82</v>
      </c>
      <c r="C133" s="4">
        <v>1037.8699999999999</v>
      </c>
      <c r="D133" s="4">
        <f t="shared" si="3"/>
        <v>518.94000000000005</v>
      </c>
    </row>
    <row r="134" spans="1:4">
      <c r="A134" s="25" t="s">
        <v>129</v>
      </c>
      <c r="B134" s="25" t="s">
        <v>130</v>
      </c>
      <c r="C134" s="4">
        <v>1344.69</v>
      </c>
      <c r="D134" s="4">
        <f t="shared" si="3"/>
        <v>672.35</v>
      </c>
    </row>
    <row r="135" spans="1:4">
      <c r="A135" s="25" t="s">
        <v>481</v>
      </c>
      <c r="B135" s="25" t="s">
        <v>482</v>
      </c>
      <c r="C135" s="4">
        <v>935.18</v>
      </c>
      <c r="D135" s="4">
        <f t="shared" si="3"/>
        <v>467.59</v>
      </c>
    </row>
    <row r="136" spans="1:4">
      <c r="D136" s="4">
        <f t="shared" si="3"/>
        <v>0</v>
      </c>
    </row>
    <row r="137" spans="1:4">
      <c r="B137" s="1"/>
      <c r="D137" s="4">
        <f t="shared" si="3"/>
        <v>0</v>
      </c>
    </row>
    <row r="138" spans="1:4">
      <c r="A138" s="1" t="s">
        <v>331</v>
      </c>
      <c r="B138" s="2" t="s">
        <v>332</v>
      </c>
      <c r="C138" s="4">
        <v>1663.64</v>
      </c>
      <c r="D138" s="4">
        <f t="shared" si="3"/>
        <v>831.82</v>
      </c>
    </row>
    <row r="139" spans="1:4">
      <c r="A139" s="1" t="s">
        <v>352</v>
      </c>
      <c r="B139" s="2" t="s">
        <v>353</v>
      </c>
      <c r="C139" s="4">
        <v>2287.9</v>
      </c>
      <c r="D139" s="4">
        <f t="shared" ref="D139:D149" si="4">0.5*C139</f>
        <v>1143.95</v>
      </c>
    </row>
    <row r="140" spans="1:4">
      <c r="A140" s="1" t="s">
        <v>354</v>
      </c>
      <c r="B140" s="2" t="s">
        <v>355</v>
      </c>
      <c r="C140" s="4">
        <v>2385.35</v>
      </c>
      <c r="D140" s="4">
        <f t="shared" si="4"/>
        <v>1192.68</v>
      </c>
    </row>
    <row r="141" spans="1:4">
      <c r="D141" s="4">
        <f t="shared" si="4"/>
        <v>0</v>
      </c>
    </row>
    <row r="142" spans="1:4">
      <c r="D142" s="4">
        <f t="shared" si="4"/>
        <v>0</v>
      </c>
    </row>
    <row r="143" spans="1:4">
      <c r="D143" s="4">
        <f t="shared" si="4"/>
        <v>0</v>
      </c>
    </row>
    <row r="144" spans="1:4">
      <c r="D144" s="4">
        <f t="shared" si="4"/>
        <v>0</v>
      </c>
    </row>
    <row r="145" spans="1:4">
      <c r="A145" s="1" t="s">
        <v>502</v>
      </c>
      <c r="B145" s="2" t="s">
        <v>507</v>
      </c>
      <c r="C145" s="4">
        <v>226.6</v>
      </c>
      <c r="D145" s="4">
        <f t="shared" si="4"/>
        <v>113.3</v>
      </c>
    </row>
    <row r="146" spans="1:4">
      <c r="A146" s="1" t="s">
        <v>503</v>
      </c>
      <c r="B146" s="2" t="s">
        <v>508</v>
      </c>
      <c r="C146" s="4">
        <v>239.94</v>
      </c>
      <c r="D146" s="4">
        <f t="shared" si="4"/>
        <v>119.97</v>
      </c>
    </row>
    <row r="147" spans="1:4">
      <c r="A147" s="1" t="s">
        <v>504</v>
      </c>
      <c r="B147" s="2" t="s">
        <v>509</v>
      </c>
      <c r="C147" s="4">
        <v>279.95</v>
      </c>
      <c r="D147" s="4">
        <f t="shared" si="4"/>
        <v>139.97999999999999</v>
      </c>
    </row>
    <row r="148" spans="1:4">
      <c r="A148" s="1" t="s">
        <v>505</v>
      </c>
      <c r="B148" s="2" t="s">
        <v>510</v>
      </c>
      <c r="C148" s="4">
        <v>226.6</v>
      </c>
      <c r="D148" s="4">
        <f t="shared" si="4"/>
        <v>113.3</v>
      </c>
    </row>
    <row r="149" spans="1:4">
      <c r="A149" s="1" t="s">
        <v>506</v>
      </c>
      <c r="B149" s="2" t="s">
        <v>511</v>
      </c>
      <c r="C149" s="4">
        <v>366.88</v>
      </c>
      <c r="D149" s="4">
        <f t="shared" si="4"/>
        <v>183.44</v>
      </c>
    </row>
  </sheetData>
  <mergeCells count="3">
    <mergeCell ref="A1:B1"/>
    <mergeCell ref="A2:B2"/>
    <mergeCell ref="A3:B3"/>
  </mergeCells>
  <phoneticPr fontId="14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8"/>
  <sheetViews>
    <sheetView workbookViewId="0">
      <selection sqref="A1:B3"/>
    </sheetView>
  </sheetViews>
  <sheetFormatPr defaultRowHeight="15.75"/>
  <cols>
    <col min="1" max="1" width="14.28515625" style="1" bestFit="1" customWidth="1"/>
    <col min="2" max="2" width="49.5703125" style="2" customWidth="1"/>
    <col min="3" max="3" width="13.140625" style="4" customWidth="1"/>
    <col min="4" max="4" width="13.5703125" style="4" customWidth="1"/>
    <col min="5" max="16384" width="9.140625" style="1"/>
  </cols>
  <sheetData>
    <row r="1" spans="1:4">
      <c r="A1" s="58" t="s">
        <v>1715</v>
      </c>
      <c r="B1" s="58"/>
    </row>
    <row r="2" spans="1:4">
      <c r="A2" s="58" t="s">
        <v>856</v>
      </c>
      <c r="B2" s="58"/>
    </row>
    <row r="3" spans="1:4">
      <c r="A3" s="58" t="s">
        <v>1716</v>
      </c>
      <c r="B3" s="58"/>
    </row>
    <row r="4" spans="1:4">
      <c r="A4" s="44"/>
      <c r="B4" s="44"/>
    </row>
    <row r="5" spans="1:4">
      <c r="A5" s="44"/>
      <c r="B5" s="44" t="s">
        <v>602</v>
      </c>
    </row>
    <row r="6" spans="1:4">
      <c r="A6" s="5"/>
      <c r="B6" s="5"/>
    </row>
    <row r="7" spans="1:4" ht="38.25" customHeight="1">
      <c r="B7" s="8" t="s">
        <v>838</v>
      </c>
      <c r="C7" s="24" t="s">
        <v>89</v>
      </c>
      <c r="D7" s="53" t="s">
        <v>163</v>
      </c>
    </row>
    <row r="8" spans="1:4">
      <c r="B8" s="7" t="s">
        <v>1057</v>
      </c>
    </row>
    <row r="10" spans="1:4">
      <c r="B10" s="1"/>
    </row>
    <row r="11" spans="1:4">
      <c r="A11" s="1" t="s">
        <v>1570</v>
      </c>
      <c r="B11" s="1" t="s">
        <v>1573</v>
      </c>
      <c r="C11" s="4">
        <v>740.44</v>
      </c>
      <c r="D11" s="4">
        <f t="shared" ref="D11:D74" si="0">0.5*C11</f>
        <v>370.22</v>
      </c>
    </row>
    <row r="12" spans="1:4">
      <c r="A12" s="1" t="s">
        <v>59</v>
      </c>
      <c r="B12" s="1" t="s">
        <v>1253</v>
      </c>
      <c r="C12" s="4">
        <v>1393.14</v>
      </c>
      <c r="D12" s="4">
        <f t="shared" si="0"/>
        <v>696.57</v>
      </c>
    </row>
    <row r="13" spans="1:4">
      <c r="A13" s="1" t="s">
        <v>1575</v>
      </c>
      <c r="B13" s="1" t="s">
        <v>1576</v>
      </c>
      <c r="C13" s="4">
        <v>1667.06</v>
      </c>
      <c r="D13" s="4">
        <f t="shared" si="0"/>
        <v>833.53</v>
      </c>
    </row>
    <row r="14" spans="1:4">
      <c r="A14" s="1" t="s">
        <v>1551</v>
      </c>
      <c r="B14" s="1" t="s">
        <v>1574</v>
      </c>
      <c r="C14" s="4">
        <v>2604.38</v>
      </c>
      <c r="D14" s="4">
        <f t="shared" si="0"/>
        <v>1302.19</v>
      </c>
    </row>
    <row r="15" spans="1:4">
      <c r="B15" s="1"/>
      <c r="D15" s="4">
        <f t="shared" si="0"/>
        <v>0</v>
      </c>
    </row>
    <row r="16" spans="1:4">
      <c r="A16" s="1" t="s">
        <v>1572</v>
      </c>
      <c r="B16" s="1" t="s">
        <v>1571</v>
      </c>
      <c r="C16" s="4">
        <v>1506.56</v>
      </c>
      <c r="D16" s="4">
        <f t="shared" si="0"/>
        <v>753.28</v>
      </c>
    </row>
    <row r="17" spans="1:4">
      <c r="A17" s="1" t="s">
        <v>1552</v>
      </c>
      <c r="B17" s="1" t="s">
        <v>1553</v>
      </c>
      <c r="C17" s="4">
        <v>2891.14</v>
      </c>
      <c r="D17" s="4">
        <f t="shared" si="0"/>
        <v>1445.57</v>
      </c>
    </row>
    <row r="18" spans="1:4">
      <c r="A18" s="1" t="s">
        <v>60</v>
      </c>
      <c r="B18" s="1" t="s">
        <v>58</v>
      </c>
      <c r="C18" s="4">
        <v>4635.24</v>
      </c>
      <c r="D18" s="4">
        <f t="shared" si="0"/>
        <v>2317.62</v>
      </c>
    </row>
    <row r="19" spans="1:4">
      <c r="B19" s="1"/>
      <c r="D19" s="4">
        <f t="shared" si="0"/>
        <v>0</v>
      </c>
    </row>
    <row r="20" spans="1:4">
      <c r="A20" s="1" t="s">
        <v>1058</v>
      </c>
      <c r="B20" s="3" t="s">
        <v>1059</v>
      </c>
      <c r="C20" s="4">
        <v>559.88</v>
      </c>
      <c r="D20" s="4">
        <f t="shared" si="0"/>
        <v>279.94</v>
      </c>
    </row>
    <row r="21" spans="1:4">
      <c r="A21" s="1" t="s">
        <v>1060</v>
      </c>
      <c r="B21" s="3" t="s">
        <v>1059</v>
      </c>
      <c r="C21" s="4">
        <v>676.09</v>
      </c>
      <c r="D21" s="4">
        <f t="shared" si="0"/>
        <v>338.05</v>
      </c>
    </row>
    <row r="22" spans="1:4">
      <c r="B22" s="1" t="s">
        <v>1061</v>
      </c>
      <c r="D22" s="4">
        <f t="shared" si="0"/>
        <v>0</v>
      </c>
    </row>
    <row r="23" spans="1:4">
      <c r="A23" s="1" t="s">
        <v>1062</v>
      </c>
      <c r="B23" s="3" t="s">
        <v>1063</v>
      </c>
      <c r="C23" s="4">
        <v>605.94000000000005</v>
      </c>
      <c r="D23" s="4">
        <f t="shared" si="0"/>
        <v>302.97000000000003</v>
      </c>
    </row>
    <row r="24" spans="1:4">
      <c r="A24" s="1" t="s">
        <v>1064</v>
      </c>
      <c r="B24" s="3" t="s">
        <v>1063</v>
      </c>
      <c r="C24" s="4">
        <v>721.28</v>
      </c>
      <c r="D24" s="4">
        <f t="shared" si="0"/>
        <v>360.64</v>
      </c>
    </row>
    <row r="25" spans="1:4">
      <c r="B25" s="1" t="s">
        <v>1061</v>
      </c>
      <c r="D25" s="4">
        <f t="shared" si="0"/>
        <v>0</v>
      </c>
    </row>
    <row r="26" spans="1:4">
      <c r="A26" s="1" t="s">
        <v>1065</v>
      </c>
      <c r="B26" s="3" t="s">
        <v>1071</v>
      </c>
      <c r="C26" s="4">
        <v>616.21</v>
      </c>
      <c r="D26" s="4">
        <f t="shared" si="0"/>
        <v>308.11</v>
      </c>
    </row>
    <row r="27" spans="1:4">
      <c r="A27" s="1" t="s">
        <v>1072</v>
      </c>
      <c r="B27" s="3" t="s">
        <v>1071</v>
      </c>
      <c r="C27" s="4">
        <v>732.92</v>
      </c>
      <c r="D27" s="4">
        <f t="shared" si="0"/>
        <v>366.46</v>
      </c>
    </row>
    <row r="28" spans="1:4">
      <c r="B28" s="1" t="s">
        <v>1061</v>
      </c>
      <c r="D28" s="4">
        <f t="shared" si="0"/>
        <v>0</v>
      </c>
    </row>
    <row r="29" spans="1:4">
      <c r="A29" s="1" t="s">
        <v>1073</v>
      </c>
      <c r="B29" s="3" t="s">
        <v>1074</v>
      </c>
      <c r="C29" s="4">
        <v>686.62</v>
      </c>
      <c r="D29" s="4">
        <f t="shared" si="0"/>
        <v>343.31</v>
      </c>
    </row>
    <row r="30" spans="1:4">
      <c r="A30" s="1" t="s">
        <v>1075</v>
      </c>
      <c r="B30" s="3" t="s">
        <v>1074</v>
      </c>
      <c r="C30" s="4">
        <v>803.14</v>
      </c>
      <c r="D30" s="4">
        <f t="shared" si="0"/>
        <v>401.57</v>
      </c>
    </row>
    <row r="31" spans="1:4">
      <c r="B31" s="1" t="s">
        <v>1061</v>
      </c>
      <c r="D31" s="4">
        <f t="shared" si="0"/>
        <v>0</v>
      </c>
    </row>
    <row r="32" spans="1:4">
      <c r="A32" s="1" t="s">
        <v>1076</v>
      </c>
      <c r="B32" s="3" t="s">
        <v>1077</v>
      </c>
      <c r="C32" s="4">
        <v>617.12</v>
      </c>
      <c r="D32" s="4">
        <f t="shared" si="0"/>
        <v>308.56</v>
      </c>
    </row>
    <row r="33" spans="1:4">
      <c r="A33" s="1" t="s">
        <v>1078</v>
      </c>
      <c r="B33" s="3" t="s">
        <v>1077</v>
      </c>
      <c r="C33" s="4">
        <v>738.88</v>
      </c>
      <c r="D33" s="4">
        <f t="shared" si="0"/>
        <v>369.44</v>
      </c>
    </row>
    <row r="34" spans="1:4">
      <c r="B34" s="1" t="s">
        <v>1061</v>
      </c>
      <c r="D34" s="4">
        <f t="shared" si="0"/>
        <v>0</v>
      </c>
    </row>
    <row r="35" spans="1:4">
      <c r="A35" s="1" t="s">
        <v>1079</v>
      </c>
      <c r="B35" s="3" t="s">
        <v>1080</v>
      </c>
      <c r="C35" s="4">
        <v>692.58</v>
      </c>
      <c r="D35" s="4">
        <f t="shared" si="0"/>
        <v>346.29</v>
      </c>
    </row>
    <row r="36" spans="1:4">
      <c r="A36" s="1" t="s">
        <v>1081</v>
      </c>
      <c r="B36" s="3" t="s">
        <v>1080</v>
      </c>
      <c r="C36" s="4">
        <v>808.27</v>
      </c>
      <c r="D36" s="4">
        <f t="shared" si="0"/>
        <v>404.14</v>
      </c>
    </row>
    <row r="37" spans="1:4">
      <c r="B37" s="1" t="s">
        <v>1061</v>
      </c>
      <c r="D37" s="4">
        <f t="shared" si="0"/>
        <v>0</v>
      </c>
    </row>
    <row r="38" spans="1:4">
      <c r="A38" s="1" t="s">
        <v>1082</v>
      </c>
      <c r="B38" s="3" t="s">
        <v>1083</v>
      </c>
      <c r="C38" s="4">
        <v>626.54999999999995</v>
      </c>
      <c r="D38" s="4">
        <f t="shared" si="0"/>
        <v>313.27999999999997</v>
      </c>
    </row>
    <row r="39" spans="1:4">
      <c r="A39" s="1" t="s">
        <v>1084</v>
      </c>
      <c r="B39" s="3" t="s">
        <v>1083</v>
      </c>
      <c r="C39" s="4">
        <v>743.69</v>
      </c>
      <c r="D39" s="4">
        <f t="shared" si="0"/>
        <v>371.85</v>
      </c>
    </row>
    <row r="40" spans="1:4">
      <c r="B40" s="1" t="s">
        <v>1061</v>
      </c>
      <c r="D40" s="4">
        <f t="shared" si="0"/>
        <v>0</v>
      </c>
    </row>
    <row r="41" spans="1:4">
      <c r="A41" s="1" t="s">
        <v>1085</v>
      </c>
      <c r="B41" s="3" t="s">
        <v>1086</v>
      </c>
      <c r="C41" s="4">
        <v>722.84</v>
      </c>
      <c r="D41" s="4">
        <f t="shared" si="0"/>
        <v>361.42</v>
      </c>
    </row>
    <row r="42" spans="1:4">
      <c r="A42" s="1" t="s">
        <v>1087</v>
      </c>
      <c r="B42" s="3" t="s">
        <v>1086</v>
      </c>
      <c r="C42" s="4">
        <v>843.75</v>
      </c>
      <c r="D42" s="4">
        <f t="shared" si="0"/>
        <v>421.88</v>
      </c>
    </row>
    <row r="43" spans="1:4">
      <c r="B43" s="1" t="s">
        <v>1061</v>
      </c>
      <c r="D43" s="4">
        <f t="shared" si="0"/>
        <v>0</v>
      </c>
    </row>
    <row r="44" spans="1:4">
      <c r="B44" s="1"/>
      <c r="D44" s="4">
        <f t="shared" si="0"/>
        <v>0</v>
      </c>
    </row>
    <row r="45" spans="1:4">
      <c r="B45" s="20" t="s">
        <v>1088</v>
      </c>
      <c r="D45" s="4">
        <f t="shared" si="0"/>
        <v>0</v>
      </c>
    </row>
    <row r="46" spans="1:4">
      <c r="A46" s="1" t="s">
        <v>1089</v>
      </c>
      <c r="B46" s="3" t="s">
        <v>1059</v>
      </c>
      <c r="C46" s="4">
        <v>513.54</v>
      </c>
      <c r="D46" s="4">
        <f t="shared" si="0"/>
        <v>256.77</v>
      </c>
    </row>
    <row r="47" spans="1:4">
      <c r="B47" s="1"/>
      <c r="D47" s="4">
        <f t="shared" si="0"/>
        <v>0</v>
      </c>
    </row>
    <row r="48" spans="1:4">
      <c r="A48" s="1" t="s">
        <v>1090</v>
      </c>
      <c r="B48" s="3" t="s">
        <v>1059</v>
      </c>
      <c r="C48" s="4">
        <v>611.84</v>
      </c>
      <c r="D48" s="4">
        <f t="shared" si="0"/>
        <v>305.92</v>
      </c>
    </row>
    <row r="49" spans="1:4">
      <c r="B49" s="1" t="s">
        <v>1061</v>
      </c>
      <c r="D49" s="4">
        <f t="shared" si="0"/>
        <v>0</v>
      </c>
    </row>
    <row r="50" spans="1:4">
      <c r="A50" s="1" t="s">
        <v>1091</v>
      </c>
      <c r="B50" s="3" t="s">
        <v>1063</v>
      </c>
      <c r="C50" s="4">
        <v>551.04999999999995</v>
      </c>
      <c r="D50" s="4">
        <f t="shared" si="0"/>
        <v>275.52999999999997</v>
      </c>
    </row>
    <row r="51" spans="1:4">
      <c r="A51" s="1" t="s">
        <v>1092</v>
      </c>
      <c r="B51" s="3" t="s">
        <v>1063</v>
      </c>
      <c r="C51" s="4">
        <v>658.98</v>
      </c>
      <c r="D51" s="4">
        <f t="shared" si="0"/>
        <v>329.49</v>
      </c>
    </row>
    <row r="52" spans="1:4">
      <c r="B52" s="1" t="s">
        <v>1061</v>
      </c>
      <c r="D52" s="4">
        <f t="shared" si="0"/>
        <v>0</v>
      </c>
    </row>
    <row r="53" spans="1:4">
      <c r="A53" s="1" t="s">
        <v>1093</v>
      </c>
      <c r="B53" s="3" t="s">
        <v>1071</v>
      </c>
      <c r="C53" s="4">
        <v>552.07000000000005</v>
      </c>
      <c r="D53" s="4">
        <f t="shared" si="0"/>
        <v>276.04000000000002</v>
      </c>
    </row>
    <row r="54" spans="1:4">
      <c r="A54" s="1" t="s">
        <v>1094</v>
      </c>
      <c r="B54" s="3" t="s">
        <v>1071</v>
      </c>
      <c r="C54" s="4">
        <v>648.97</v>
      </c>
      <c r="D54" s="4">
        <f t="shared" si="0"/>
        <v>324.49</v>
      </c>
    </row>
    <row r="55" spans="1:4">
      <c r="B55" s="1" t="s">
        <v>1061</v>
      </c>
      <c r="D55" s="4">
        <f t="shared" si="0"/>
        <v>0</v>
      </c>
    </row>
    <row r="56" spans="1:4">
      <c r="A56" s="1" t="s">
        <v>1095</v>
      </c>
      <c r="B56" s="3" t="s">
        <v>1074</v>
      </c>
      <c r="C56" s="4">
        <v>621.12</v>
      </c>
      <c r="D56" s="4">
        <f t="shared" si="0"/>
        <v>310.56</v>
      </c>
    </row>
    <row r="57" spans="1:4">
      <c r="B57" s="3"/>
      <c r="D57" s="4">
        <f t="shared" si="0"/>
        <v>0</v>
      </c>
    </row>
    <row r="58" spans="1:4">
      <c r="A58" s="1" t="s">
        <v>1096</v>
      </c>
      <c r="B58" s="3" t="s">
        <v>1074</v>
      </c>
      <c r="C58" s="4">
        <v>719.8</v>
      </c>
      <c r="D58" s="4">
        <f t="shared" si="0"/>
        <v>359.9</v>
      </c>
    </row>
    <row r="59" spans="1:4">
      <c r="B59" s="1" t="s">
        <v>1061</v>
      </c>
      <c r="D59" s="4">
        <f t="shared" si="0"/>
        <v>0</v>
      </c>
    </row>
    <row r="60" spans="1:4">
      <c r="A60" s="1" t="s">
        <v>1103</v>
      </c>
      <c r="B60" s="3" t="s">
        <v>1077</v>
      </c>
      <c r="C60" s="4">
        <v>549.87</v>
      </c>
      <c r="D60" s="4">
        <f t="shared" si="0"/>
        <v>274.94</v>
      </c>
    </row>
    <row r="61" spans="1:4">
      <c r="A61" s="1" t="s">
        <v>1104</v>
      </c>
      <c r="B61" s="3" t="s">
        <v>1077</v>
      </c>
      <c r="C61" s="4">
        <v>648.85</v>
      </c>
      <c r="D61" s="4">
        <f t="shared" si="0"/>
        <v>324.43</v>
      </c>
    </row>
    <row r="62" spans="1:4">
      <c r="B62" s="1" t="s">
        <v>1061</v>
      </c>
      <c r="D62" s="4">
        <f t="shared" si="0"/>
        <v>0</v>
      </c>
    </row>
    <row r="63" spans="1:4">
      <c r="A63" s="1" t="s">
        <v>1105</v>
      </c>
      <c r="B63" s="3" t="s">
        <v>1080</v>
      </c>
      <c r="C63" s="4">
        <v>620.89</v>
      </c>
      <c r="D63" s="4">
        <f t="shared" si="0"/>
        <v>310.45</v>
      </c>
    </row>
    <row r="64" spans="1:4">
      <c r="A64" s="1" t="s">
        <v>1106</v>
      </c>
      <c r="B64" s="3" t="s">
        <v>1080</v>
      </c>
      <c r="C64" s="4">
        <v>719.77</v>
      </c>
      <c r="D64" s="4">
        <f t="shared" si="0"/>
        <v>359.89</v>
      </c>
    </row>
    <row r="65" spans="1:4">
      <c r="B65" s="1" t="s">
        <v>1061</v>
      </c>
      <c r="D65" s="4">
        <f t="shared" si="0"/>
        <v>0</v>
      </c>
    </row>
    <row r="66" spans="1:4">
      <c r="A66" s="1" t="s">
        <v>1107</v>
      </c>
      <c r="B66" s="3" t="s">
        <v>1108</v>
      </c>
      <c r="C66" s="4">
        <v>561.4</v>
      </c>
      <c r="D66" s="4">
        <f t="shared" si="0"/>
        <v>280.7</v>
      </c>
    </row>
    <row r="67" spans="1:4">
      <c r="A67" s="1" t="s">
        <v>1109</v>
      </c>
      <c r="B67" s="3" t="s">
        <v>1108</v>
      </c>
      <c r="C67" s="4">
        <v>677.67</v>
      </c>
      <c r="D67" s="4">
        <f t="shared" si="0"/>
        <v>338.84</v>
      </c>
    </row>
    <row r="68" spans="1:4">
      <c r="B68" s="1" t="s">
        <v>1061</v>
      </c>
      <c r="D68" s="4">
        <f t="shared" si="0"/>
        <v>0</v>
      </c>
    </row>
    <row r="69" spans="1:4">
      <c r="A69" s="1" t="s">
        <v>1110</v>
      </c>
      <c r="B69" s="3" t="s">
        <v>1125</v>
      </c>
      <c r="C69" s="4">
        <v>648.55999999999995</v>
      </c>
      <c r="D69" s="4">
        <f t="shared" si="0"/>
        <v>324.27999999999997</v>
      </c>
    </row>
    <row r="70" spans="1:4">
      <c r="A70" s="1" t="s">
        <v>1126</v>
      </c>
      <c r="B70" s="3" t="s">
        <v>1125</v>
      </c>
      <c r="D70" s="4">
        <f t="shared" si="0"/>
        <v>0</v>
      </c>
    </row>
    <row r="71" spans="1:4">
      <c r="B71" s="3"/>
      <c r="C71" s="4">
        <v>0</v>
      </c>
      <c r="D71" s="4">
        <f t="shared" si="0"/>
        <v>0</v>
      </c>
    </row>
    <row r="72" spans="1:4">
      <c r="A72" s="1" t="s">
        <v>698</v>
      </c>
      <c r="B72" s="21" t="s">
        <v>696</v>
      </c>
      <c r="C72" s="4">
        <v>1407.69</v>
      </c>
      <c r="D72" s="4">
        <f t="shared" si="0"/>
        <v>703.85</v>
      </c>
    </row>
    <row r="73" spans="1:4">
      <c r="A73" s="1" t="s">
        <v>699</v>
      </c>
      <c r="B73" s="21" t="s">
        <v>697</v>
      </c>
      <c r="C73" s="4">
        <v>1407.69</v>
      </c>
      <c r="D73" s="4">
        <f t="shared" si="0"/>
        <v>703.85</v>
      </c>
    </row>
    <row r="74" spans="1:4">
      <c r="A74" s="1" t="s">
        <v>859</v>
      </c>
      <c r="B74" s="21" t="s">
        <v>862</v>
      </c>
      <c r="C74" s="4">
        <v>1582.42</v>
      </c>
      <c r="D74" s="4">
        <f t="shared" si="0"/>
        <v>791.21</v>
      </c>
    </row>
    <row r="75" spans="1:4">
      <c r="A75" s="1" t="s">
        <v>860</v>
      </c>
      <c r="B75" s="21" t="s">
        <v>867</v>
      </c>
      <c r="C75" s="4">
        <v>1656.87</v>
      </c>
      <c r="D75" s="4">
        <f t="shared" ref="D75:D138" si="1">0.5*C75</f>
        <v>828.44</v>
      </c>
    </row>
    <row r="76" spans="1:4">
      <c r="A76" s="1" t="s">
        <v>861</v>
      </c>
      <c r="B76" s="21" t="s">
        <v>868</v>
      </c>
      <c r="C76" s="4">
        <v>1582.42</v>
      </c>
      <c r="D76" s="4">
        <f t="shared" si="1"/>
        <v>791.21</v>
      </c>
    </row>
    <row r="77" spans="1:4">
      <c r="A77" s="10"/>
      <c r="B77" s="8"/>
      <c r="D77" s="4">
        <f t="shared" si="1"/>
        <v>0</v>
      </c>
    </row>
    <row r="78" spans="1:4">
      <c r="A78" s="1" t="s">
        <v>1543</v>
      </c>
      <c r="B78" s="1" t="s">
        <v>1542</v>
      </c>
      <c r="C78" s="4">
        <v>1365.32</v>
      </c>
      <c r="D78" s="4">
        <f t="shared" si="1"/>
        <v>682.66</v>
      </c>
    </row>
    <row r="79" spans="1:4">
      <c r="A79" s="1" t="s">
        <v>1537</v>
      </c>
      <c r="B79" s="1" t="s">
        <v>1539</v>
      </c>
      <c r="C79" s="4">
        <v>1553.64</v>
      </c>
      <c r="D79" s="4">
        <f t="shared" si="1"/>
        <v>776.82</v>
      </c>
    </row>
    <row r="80" spans="1:4">
      <c r="A80" s="1" t="s">
        <v>1544</v>
      </c>
      <c r="B80" s="42" t="s">
        <v>1545</v>
      </c>
      <c r="C80" s="4">
        <v>1877.85</v>
      </c>
      <c r="D80" s="4">
        <f t="shared" si="1"/>
        <v>938.93</v>
      </c>
    </row>
    <row r="81" spans="1:4">
      <c r="A81" s="1" t="s">
        <v>1538</v>
      </c>
      <c r="B81" s="1" t="s">
        <v>1540</v>
      </c>
      <c r="C81" s="4">
        <v>2189.2199999999998</v>
      </c>
      <c r="D81" s="4">
        <f t="shared" si="1"/>
        <v>1094.6099999999999</v>
      </c>
    </row>
    <row r="82" spans="1:4">
      <c r="A82" s="1" t="s">
        <v>1546</v>
      </c>
      <c r="B82" s="1" t="s">
        <v>1541</v>
      </c>
      <c r="C82" s="4">
        <v>2026.58</v>
      </c>
      <c r="D82" s="4">
        <f t="shared" si="1"/>
        <v>1013.29</v>
      </c>
    </row>
    <row r="83" spans="1:4">
      <c r="B83" s="1"/>
      <c r="D83" s="4">
        <f t="shared" si="1"/>
        <v>0</v>
      </c>
    </row>
    <row r="84" spans="1:4" ht="24.75" customHeight="1">
      <c r="B84" s="1"/>
      <c r="D84" s="4">
        <f t="shared" si="1"/>
        <v>0</v>
      </c>
    </row>
    <row r="85" spans="1:4" ht="31.5">
      <c r="A85" s="1" t="s">
        <v>1127</v>
      </c>
      <c r="B85" s="3" t="s">
        <v>1128</v>
      </c>
      <c r="C85" s="4">
        <v>2265.64</v>
      </c>
      <c r="D85" s="4">
        <f t="shared" si="1"/>
        <v>1132.82</v>
      </c>
    </row>
    <row r="86" spans="1:4">
      <c r="A86" s="1" t="s">
        <v>1129</v>
      </c>
      <c r="B86" s="3" t="s">
        <v>254</v>
      </c>
      <c r="C86" s="4">
        <v>2453.75</v>
      </c>
      <c r="D86" s="4">
        <f t="shared" si="1"/>
        <v>1226.8800000000001</v>
      </c>
    </row>
    <row r="87" spans="1:4" ht="31.5">
      <c r="A87" s="1" t="s">
        <v>1130</v>
      </c>
      <c r="B87" s="3" t="s">
        <v>1128</v>
      </c>
      <c r="C87" s="4">
        <v>3280.07</v>
      </c>
      <c r="D87" s="4">
        <f t="shared" si="1"/>
        <v>1640.04</v>
      </c>
    </row>
    <row r="88" spans="1:4">
      <c r="B88" s="1" t="s">
        <v>1131</v>
      </c>
      <c r="D88" s="4">
        <f t="shared" si="1"/>
        <v>0</v>
      </c>
    </row>
    <row r="89" spans="1:4">
      <c r="B89" s="1" t="s">
        <v>1136</v>
      </c>
      <c r="D89" s="4">
        <f t="shared" si="1"/>
        <v>0</v>
      </c>
    </row>
    <row r="90" spans="1:4">
      <c r="B90" s="1" t="s">
        <v>1137</v>
      </c>
      <c r="D90" s="4">
        <f t="shared" si="1"/>
        <v>0</v>
      </c>
    </row>
    <row r="91" spans="1:4" ht="31.5">
      <c r="A91" s="1" t="s">
        <v>1138</v>
      </c>
      <c r="B91" s="3" t="s">
        <v>255</v>
      </c>
      <c r="C91" s="4">
        <v>3468.09</v>
      </c>
      <c r="D91" s="4">
        <f t="shared" si="1"/>
        <v>1734.05</v>
      </c>
    </row>
    <row r="92" spans="1:4">
      <c r="B92" s="1" t="s">
        <v>1131</v>
      </c>
      <c r="D92" s="4">
        <f t="shared" si="1"/>
        <v>0</v>
      </c>
    </row>
    <row r="93" spans="1:4">
      <c r="B93" s="1" t="s">
        <v>1136</v>
      </c>
      <c r="D93" s="4">
        <f t="shared" si="1"/>
        <v>0</v>
      </c>
    </row>
    <row r="94" spans="1:4">
      <c r="B94" s="1" t="s">
        <v>1137</v>
      </c>
      <c r="D94" s="4">
        <f t="shared" si="1"/>
        <v>0</v>
      </c>
    </row>
    <row r="95" spans="1:4">
      <c r="A95" s="15" t="s">
        <v>1139</v>
      </c>
      <c r="B95" s="3" t="s">
        <v>1140</v>
      </c>
      <c r="C95" s="4">
        <v>1939.39</v>
      </c>
      <c r="D95" s="4">
        <f t="shared" si="1"/>
        <v>969.7</v>
      </c>
    </row>
    <row r="96" spans="1:4">
      <c r="A96" s="15" t="s">
        <v>1141</v>
      </c>
      <c r="B96" s="3" t="s">
        <v>1142</v>
      </c>
      <c r="C96" s="4">
        <v>2003.09</v>
      </c>
      <c r="D96" s="4">
        <f t="shared" si="1"/>
        <v>1001.55</v>
      </c>
    </row>
    <row r="97" spans="1:4">
      <c r="A97" s="15" t="s">
        <v>1143</v>
      </c>
      <c r="B97" s="3" t="s">
        <v>1140</v>
      </c>
      <c r="C97" s="4">
        <v>2784.03</v>
      </c>
      <c r="D97" s="4">
        <f t="shared" si="1"/>
        <v>1392.02</v>
      </c>
    </row>
    <row r="98" spans="1:4">
      <c r="A98" s="15"/>
      <c r="B98" s="1" t="s">
        <v>1144</v>
      </c>
      <c r="D98" s="4">
        <f t="shared" si="1"/>
        <v>0</v>
      </c>
    </row>
    <row r="99" spans="1:4">
      <c r="A99" s="15"/>
      <c r="B99" s="1" t="s">
        <v>1145</v>
      </c>
      <c r="D99" s="4">
        <f t="shared" si="1"/>
        <v>0</v>
      </c>
    </row>
    <row r="100" spans="1:4">
      <c r="A100" s="15"/>
      <c r="B100" s="1" t="s">
        <v>1146</v>
      </c>
      <c r="D100" s="4">
        <f t="shared" si="1"/>
        <v>0</v>
      </c>
    </row>
    <row r="101" spans="1:4">
      <c r="A101" s="15"/>
      <c r="B101" s="1" t="s">
        <v>1147</v>
      </c>
      <c r="D101" s="4">
        <f t="shared" si="1"/>
        <v>0</v>
      </c>
    </row>
    <row r="102" spans="1:4">
      <c r="A102" s="15"/>
      <c r="B102" s="1" t="s">
        <v>1148</v>
      </c>
      <c r="D102" s="4">
        <f t="shared" si="1"/>
        <v>0</v>
      </c>
    </row>
    <row r="103" spans="1:4">
      <c r="A103" s="15"/>
      <c r="B103" s="1" t="s">
        <v>1149</v>
      </c>
      <c r="D103" s="4">
        <f t="shared" si="1"/>
        <v>0</v>
      </c>
    </row>
    <row r="104" spans="1:4">
      <c r="A104" s="15"/>
      <c r="B104" s="1" t="s">
        <v>1150</v>
      </c>
      <c r="D104" s="4">
        <f t="shared" si="1"/>
        <v>0</v>
      </c>
    </row>
    <row r="105" spans="1:4">
      <c r="A105" s="15"/>
      <c r="B105" s="1" t="s">
        <v>1151</v>
      </c>
      <c r="D105" s="4">
        <f t="shared" si="1"/>
        <v>0</v>
      </c>
    </row>
    <row r="106" spans="1:4">
      <c r="A106" s="15"/>
      <c r="B106" s="1" t="s">
        <v>1152</v>
      </c>
      <c r="D106" s="4">
        <f t="shared" si="1"/>
        <v>0</v>
      </c>
    </row>
    <row r="107" spans="1:4">
      <c r="A107" s="15"/>
      <c r="B107" s="1"/>
      <c r="D107" s="4">
        <f t="shared" si="1"/>
        <v>0</v>
      </c>
    </row>
    <row r="108" spans="1:4">
      <c r="A108" s="15" t="s">
        <v>1153</v>
      </c>
      <c r="B108" s="3" t="s">
        <v>1154</v>
      </c>
      <c r="C108" s="4">
        <v>2848.92</v>
      </c>
      <c r="D108" s="4">
        <f t="shared" si="1"/>
        <v>1424.46</v>
      </c>
    </row>
    <row r="109" spans="1:4">
      <c r="A109" s="15"/>
      <c r="B109" s="1" t="s">
        <v>1144</v>
      </c>
      <c r="D109" s="4">
        <f t="shared" si="1"/>
        <v>0</v>
      </c>
    </row>
    <row r="110" spans="1:4">
      <c r="A110" s="15"/>
      <c r="B110" s="1" t="s">
        <v>1145</v>
      </c>
      <c r="D110" s="4">
        <f t="shared" si="1"/>
        <v>0</v>
      </c>
    </row>
    <row r="111" spans="1:4">
      <c r="A111" s="15"/>
      <c r="B111" s="1" t="s">
        <v>1146</v>
      </c>
      <c r="D111" s="4">
        <f t="shared" si="1"/>
        <v>0</v>
      </c>
    </row>
    <row r="112" spans="1:4">
      <c r="A112" s="15"/>
      <c r="B112" s="1" t="s">
        <v>1147</v>
      </c>
      <c r="D112" s="4">
        <f t="shared" si="1"/>
        <v>0</v>
      </c>
    </row>
    <row r="113" spans="1:4">
      <c r="A113" s="15"/>
      <c r="B113" s="1" t="s">
        <v>1148</v>
      </c>
      <c r="D113" s="4">
        <f t="shared" si="1"/>
        <v>0</v>
      </c>
    </row>
    <row r="114" spans="1:4">
      <c r="A114" s="15"/>
      <c r="B114" s="1" t="s">
        <v>1149</v>
      </c>
      <c r="D114" s="4">
        <f t="shared" si="1"/>
        <v>0</v>
      </c>
    </row>
    <row r="115" spans="1:4">
      <c r="A115" s="15"/>
      <c r="B115" s="1" t="s">
        <v>1150</v>
      </c>
      <c r="D115" s="4">
        <f t="shared" si="1"/>
        <v>0</v>
      </c>
    </row>
    <row r="116" spans="1:4">
      <c r="A116" s="15"/>
      <c r="B116" s="1" t="s">
        <v>1151</v>
      </c>
      <c r="D116" s="4">
        <f t="shared" si="1"/>
        <v>0</v>
      </c>
    </row>
    <row r="117" spans="1:4">
      <c r="A117" s="15"/>
      <c r="B117" s="1" t="s">
        <v>1152</v>
      </c>
      <c r="D117" s="4">
        <f t="shared" si="1"/>
        <v>0</v>
      </c>
    </row>
    <row r="118" spans="1:4" ht="26.25">
      <c r="A118" s="15" t="s">
        <v>207</v>
      </c>
      <c r="B118" s="21" t="s">
        <v>160</v>
      </c>
      <c r="C118" s="4">
        <v>3464.82</v>
      </c>
      <c r="D118" s="4">
        <f t="shared" si="1"/>
        <v>1732.41</v>
      </c>
    </row>
    <row r="119" spans="1:4">
      <c r="A119" s="15"/>
      <c r="B119" s="1" t="s">
        <v>1155</v>
      </c>
      <c r="D119" s="4">
        <f t="shared" si="1"/>
        <v>0</v>
      </c>
    </row>
    <row r="120" spans="1:4">
      <c r="A120" s="15"/>
      <c r="B120" s="1" t="s">
        <v>1156</v>
      </c>
      <c r="D120" s="4">
        <f t="shared" si="1"/>
        <v>0</v>
      </c>
    </row>
    <row r="121" spans="1:4">
      <c r="A121" s="15"/>
      <c r="B121" s="1" t="s">
        <v>1157</v>
      </c>
      <c r="D121" s="4">
        <f t="shared" si="1"/>
        <v>0</v>
      </c>
    </row>
    <row r="122" spans="1:4">
      <c r="A122" s="15"/>
      <c r="B122" s="1" t="s">
        <v>1158</v>
      </c>
      <c r="D122" s="4">
        <f t="shared" si="1"/>
        <v>0</v>
      </c>
    </row>
    <row r="123" spans="1:4">
      <c r="A123" s="15"/>
      <c r="B123" s="1" t="s">
        <v>1159</v>
      </c>
      <c r="D123" s="4">
        <f t="shared" si="1"/>
        <v>0</v>
      </c>
    </row>
    <row r="124" spans="1:4">
      <c r="A124" s="15"/>
      <c r="B124" s="3" t="s">
        <v>1160</v>
      </c>
      <c r="D124" s="4">
        <f t="shared" si="1"/>
        <v>0</v>
      </c>
    </row>
    <row r="125" spans="1:4">
      <c r="A125" s="15"/>
      <c r="B125" s="1" t="s">
        <v>1161</v>
      </c>
      <c r="C125" s="4">
        <v>0</v>
      </c>
      <c r="D125" s="4">
        <f t="shared" si="1"/>
        <v>0</v>
      </c>
    </row>
    <row r="126" spans="1:4">
      <c r="A126" s="15"/>
      <c r="B126" s="1" t="s">
        <v>1162</v>
      </c>
      <c r="D126" s="4">
        <f t="shared" si="1"/>
        <v>0</v>
      </c>
    </row>
    <row r="127" spans="1:4">
      <c r="A127" s="15"/>
      <c r="B127" s="1" t="s">
        <v>1156</v>
      </c>
      <c r="D127" s="4">
        <f t="shared" si="1"/>
        <v>0</v>
      </c>
    </row>
    <row r="128" spans="1:4">
      <c r="A128" s="15"/>
      <c r="B128" s="1" t="s">
        <v>1163</v>
      </c>
      <c r="D128" s="4">
        <f t="shared" si="1"/>
        <v>0</v>
      </c>
    </row>
    <row r="129" spans="1:4">
      <c r="A129" s="15"/>
      <c r="B129" s="1" t="s">
        <v>1164</v>
      </c>
      <c r="D129" s="4">
        <f t="shared" si="1"/>
        <v>0</v>
      </c>
    </row>
    <row r="130" spans="1:4">
      <c r="A130" s="15"/>
      <c r="B130" s="1"/>
      <c r="D130" s="4">
        <f t="shared" si="1"/>
        <v>0</v>
      </c>
    </row>
    <row r="131" spans="1:4">
      <c r="A131" s="1" t="s">
        <v>1604</v>
      </c>
      <c r="B131" s="14" t="s">
        <v>1605</v>
      </c>
      <c r="C131" s="4">
        <v>5957.76</v>
      </c>
      <c r="D131" s="4">
        <f t="shared" si="1"/>
        <v>2978.88</v>
      </c>
    </row>
    <row r="132" spans="1:4">
      <c r="D132" s="4">
        <f t="shared" si="1"/>
        <v>0</v>
      </c>
    </row>
    <row r="133" spans="1:4">
      <c r="A133" s="15"/>
      <c r="B133" s="1"/>
      <c r="D133" s="4">
        <f t="shared" si="1"/>
        <v>0</v>
      </c>
    </row>
    <row r="134" spans="1:4">
      <c r="A134" s="15"/>
      <c r="B134" s="1"/>
      <c r="D134" s="4">
        <f t="shared" si="1"/>
        <v>0</v>
      </c>
    </row>
    <row r="135" spans="1:4">
      <c r="A135" s="15" t="s">
        <v>1497</v>
      </c>
      <c r="B135" s="1" t="s">
        <v>1505</v>
      </c>
      <c r="C135" s="4">
        <v>2799.12</v>
      </c>
      <c r="D135" s="4">
        <f t="shared" si="1"/>
        <v>1399.56</v>
      </c>
    </row>
    <row r="136" spans="1:4">
      <c r="A136" s="15" t="s">
        <v>1506</v>
      </c>
      <c r="B136" s="1" t="s">
        <v>1498</v>
      </c>
      <c r="C136" s="4">
        <v>3045.22</v>
      </c>
      <c r="D136" s="4">
        <f t="shared" si="1"/>
        <v>1522.61</v>
      </c>
    </row>
    <row r="137" spans="1:4">
      <c r="A137" s="15"/>
      <c r="B137" s="1"/>
      <c r="C137" s="4">
        <v>0</v>
      </c>
      <c r="D137" s="4">
        <f t="shared" si="1"/>
        <v>0</v>
      </c>
    </row>
    <row r="138" spans="1:4">
      <c r="A138" s="15" t="s">
        <v>1165</v>
      </c>
      <c r="B138" s="3" t="s">
        <v>1166</v>
      </c>
      <c r="C138" s="4">
        <v>1411.04</v>
      </c>
      <c r="D138" s="4">
        <f t="shared" si="1"/>
        <v>705.52</v>
      </c>
    </row>
    <row r="139" spans="1:4">
      <c r="A139" s="15"/>
      <c r="B139" s="1" t="s">
        <v>1168</v>
      </c>
      <c r="D139" s="4">
        <f t="shared" ref="D139:D204" si="2">0.5*C139</f>
        <v>0</v>
      </c>
    </row>
    <row r="140" spans="1:4">
      <c r="A140" s="15" t="s">
        <v>1169</v>
      </c>
      <c r="B140" s="3" t="s">
        <v>249</v>
      </c>
      <c r="C140" s="4">
        <v>1505.38</v>
      </c>
      <c r="D140" s="4">
        <f t="shared" si="2"/>
        <v>752.69</v>
      </c>
    </row>
    <row r="141" spans="1:4">
      <c r="A141" s="15"/>
      <c r="B141" s="1" t="s">
        <v>1168</v>
      </c>
      <c r="D141" s="4">
        <f t="shared" si="2"/>
        <v>0</v>
      </c>
    </row>
    <row r="142" spans="1:4" ht="31.5">
      <c r="A142" s="15" t="s">
        <v>1170</v>
      </c>
      <c r="B142" s="3" t="s">
        <v>1171</v>
      </c>
      <c r="C142" s="4">
        <v>1492.49</v>
      </c>
      <c r="D142" s="4">
        <f t="shared" si="2"/>
        <v>746.25</v>
      </c>
    </row>
    <row r="143" spans="1:4">
      <c r="A143" s="15"/>
      <c r="B143" s="1" t="s">
        <v>1168</v>
      </c>
      <c r="D143" s="4">
        <f t="shared" si="2"/>
        <v>0</v>
      </c>
    </row>
    <row r="144" spans="1:4">
      <c r="A144" s="15"/>
      <c r="B144" s="1" t="s">
        <v>1172</v>
      </c>
      <c r="D144" s="4">
        <f t="shared" si="2"/>
        <v>0</v>
      </c>
    </row>
    <row r="145" spans="1:4" ht="30">
      <c r="A145" s="15" t="s">
        <v>1173</v>
      </c>
      <c r="B145" s="28" t="s">
        <v>251</v>
      </c>
      <c r="C145" s="4">
        <v>1600.2</v>
      </c>
      <c r="D145" s="4">
        <f t="shared" si="2"/>
        <v>800.1</v>
      </c>
    </row>
    <row r="146" spans="1:4">
      <c r="A146" s="15"/>
      <c r="B146" s="1" t="s">
        <v>1168</v>
      </c>
      <c r="D146" s="4">
        <f t="shared" si="2"/>
        <v>0</v>
      </c>
    </row>
    <row r="147" spans="1:4">
      <c r="A147" s="15"/>
      <c r="B147" s="1" t="s">
        <v>1174</v>
      </c>
      <c r="D147" s="4">
        <f t="shared" si="2"/>
        <v>0</v>
      </c>
    </row>
    <row r="148" spans="1:4">
      <c r="A148" s="15" t="s">
        <v>1176</v>
      </c>
      <c r="B148" s="3" t="s">
        <v>250</v>
      </c>
      <c r="C148" s="4">
        <v>1564.25</v>
      </c>
      <c r="D148" s="4">
        <f t="shared" si="2"/>
        <v>782.13</v>
      </c>
    </row>
    <row r="149" spans="1:4">
      <c r="A149" s="15"/>
      <c r="B149" s="1" t="s">
        <v>1168</v>
      </c>
      <c r="D149" s="4">
        <f t="shared" si="2"/>
        <v>0</v>
      </c>
    </row>
    <row r="150" spans="1:4">
      <c r="A150" s="15" t="s">
        <v>1177</v>
      </c>
      <c r="B150" s="3" t="s">
        <v>1175</v>
      </c>
      <c r="C150" s="4">
        <v>1557.21</v>
      </c>
      <c r="D150" s="4">
        <f t="shared" si="2"/>
        <v>778.61</v>
      </c>
    </row>
    <row r="151" spans="1:4">
      <c r="A151" s="15"/>
      <c r="B151" s="1" t="s">
        <v>1168</v>
      </c>
      <c r="D151" s="4">
        <f t="shared" si="2"/>
        <v>0</v>
      </c>
    </row>
    <row r="152" spans="1:4">
      <c r="A152" s="15"/>
      <c r="B152" s="1" t="s">
        <v>1174</v>
      </c>
      <c r="D152" s="4">
        <f t="shared" si="2"/>
        <v>0</v>
      </c>
    </row>
    <row r="153" spans="1:4">
      <c r="A153" s="15" t="s">
        <v>1178</v>
      </c>
      <c r="B153" s="3" t="s">
        <v>252</v>
      </c>
      <c r="C153" s="4">
        <v>1659.93</v>
      </c>
      <c r="D153" s="4">
        <f t="shared" si="2"/>
        <v>829.97</v>
      </c>
    </row>
    <row r="154" spans="1:4">
      <c r="A154" s="15"/>
      <c r="B154" s="1" t="s">
        <v>1168</v>
      </c>
      <c r="D154" s="4">
        <f t="shared" si="2"/>
        <v>0</v>
      </c>
    </row>
    <row r="155" spans="1:4">
      <c r="A155" s="15"/>
      <c r="B155" s="1" t="s">
        <v>1174</v>
      </c>
      <c r="D155" s="4">
        <f t="shared" si="2"/>
        <v>0</v>
      </c>
    </row>
    <row r="156" spans="1:4">
      <c r="A156" s="15" t="s">
        <v>1532</v>
      </c>
      <c r="B156" s="1" t="s">
        <v>1530</v>
      </c>
      <c r="C156" s="4">
        <v>3220.7</v>
      </c>
      <c r="D156" s="4">
        <f t="shared" si="2"/>
        <v>1610.35</v>
      </c>
    </row>
    <row r="157" spans="1:4">
      <c r="A157" s="15"/>
      <c r="B157" s="1" t="s">
        <v>1531</v>
      </c>
      <c r="D157" s="4">
        <f t="shared" si="2"/>
        <v>0</v>
      </c>
    </row>
    <row r="158" spans="1:4">
      <c r="A158" s="15"/>
      <c r="B158" s="1"/>
      <c r="D158" s="4">
        <f t="shared" si="2"/>
        <v>0</v>
      </c>
    </row>
    <row r="159" spans="1:4" ht="16.5" customHeight="1">
      <c r="A159" s="1" t="s">
        <v>200</v>
      </c>
      <c r="B159" s="15" t="s">
        <v>202</v>
      </c>
      <c r="C159" s="4">
        <v>2073.06</v>
      </c>
      <c r="D159" s="4">
        <f t="shared" si="2"/>
        <v>1036.53</v>
      </c>
    </row>
    <row r="160" spans="1:4" ht="16.5" customHeight="1">
      <c r="B160" s="1" t="s">
        <v>1180</v>
      </c>
      <c r="D160" s="4">
        <f t="shared" si="2"/>
        <v>0</v>
      </c>
    </row>
    <row r="161" spans="1:4" ht="16.5" customHeight="1">
      <c r="B161" s="1" t="s">
        <v>1181</v>
      </c>
      <c r="D161" s="4">
        <f t="shared" si="2"/>
        <v>0</v>
      </c>
    </row>
    <row r="162" spans="1:4" ht="16.5" customHeight="1">
      <c r="B162" s="1" t="s">
        <v>201</v>
      </c>
      <c r="D162" s="4">
        <f t="shared" si="2"/>
        <v>0</v>
      </c>
    </row>
    <row r="163" spans="1:4">
      <c r="A163" s="1" t="s">
        <v>209</v>
      </c>
      <c r="B163" s="13" t="s">
        <v>808</v>
      </c>
      <c r="C163" s="4">
        <v>3568.45</v>
      </c>
      <c r="D163" s="4">
        <f t="shared" si="2"/>
        <v>1784.23</v>
      </c>
    </row>
    <row r="164" spans="1:4">
      <c r="B164" s="1" t="s">
        <v>809</v>
      </c>
      <c r="D164" s="4">
        <f t="shared" si="2"/>
        <v>0</v>
      </c>
    </row>
    <row r="165" spans="1:4">
      <c r="B165" s="1" t="s">
        <v>810</v>
      </c>
      <c r="D165" s="4">
        <f t="shared" si="2"/>
        <v>0</v>
      </c>
    </row>
    <row r="166" spans="1:4">
      <c r="B166" s="1" t="s">
        <v>1181</v>
      </c>
      <c r="D166" s="4">
        <f t="shared" si="2"/>
        <v>0</v>
      </c>
    </row>
    <row r="167" spans="1:4">
      <c r="B167" s="1" t="s">
        <v>811</v>
      </c>
      <c r="D167" s="4">
        <f t="shared" si="2"/>
        <v>0</v>
      </c>
    </row>
    <row r="168" spans="1:4">
      <c r="B168" s="1" t="s">
        <v>812</v>
      </c>
      <c r="D168" s="4">
        <f t="shared" si="2"/>
        <v>0</v>
      </c>
    </row>
    <row r="169" spans="1:4">
      <c r="A169" s="1" t="s">
        <v>210</v>
      </c>
      <c r="B169" s="13" t="s">
        <v>828</v>
      </c>
      <c r="C169" s="4">
        <v>3247.45</v>
      </c>
      <c r="D169" s="4">
        <f t="shared" si="2"/>
        <v>1623.73</v>
      </c>
    </row>
    <row r="170" spans="1:4">
      <c r="B170" s="1" t="s">
        <v>809</v>
      </c>
      <c r="D170" s="4">
        <f t="shared" si="2"/>
        <v>0</v>
      </c>
    </row>
    <row r="171" spans="1:4">
      <c r="B171" s="1" t="s">
        <v>1181</v>
      </c>
      <c r="D171" s="4">
        <f t="shared" si="2"/>
        <v>0</v>
      </c>
    </row>
    <row r="172" spans="1:4">
      <c r="B172" s="1" t="s">
        <v>811</v>
      </c>
      <c r="D172" s="4">
        <f t="shared" si="2"/>
        <v>0</v>
      </c>
    </row>
    <row r="173" spans="1:4">
      <c r="B173" s="1" t="s">
        <v>812</v>
      </c>
      <c r="D173" s="4">
        <f t="shared" si="2"/>
        <v>0</v>
      </c>
    </row>
    <row r="174" spans="1:4">
      <c r="B174" s="1"/>
      <c r="D174" s="4">
        <f t="shared" si="2"/>
        <v>0</v>
      </c>
    </row>
    <row r="175" spans="1:4">
      <c r="A175" s="1" t="s">
        <v>211</v>
      </c>
      <c r="B175" s="26" t="s">
        <v>260</v>
      </c>
      <c r="C175" s="4">
        <v>3397.25</v>
      </c>
      <c r="D175" s="4">
        <f t="shared" si="2"/>
        <v>1698.63</v>
      </c>
    </row>
    <row r="176" spans="1:4">
      <c r="B176" s="1" t="s">
        <v>809</v>
      </c>
      <c r="D176" s="4">
        <f t="shared" si="2"/>
        <v>0</v>
      </c>
    </row>
    <row r="177" spans="1:4">
      <c r="B177" s="1" t="s">
        <v>497</v>
      </c>
      <c r="D177" s="4">
        <f t="shared" si="2"/>
        <v>0</v>
      </c>
    </row>
    <row r="178" spans="1:4">
      <c r="B178" s="1" t="s">
        <v>811</v>
      </c>
      <c r="D178" s="4">
        <f t="shared" si="2"/>
        <v>0</v>
      </c>
    </row>
    <row r="179" spans="1:4">
      <c r="B179" s="1" t="s">
        <v>812</v>
      </c>
      <c r="D179" s="4">
        <f t="shared" si="2"/>
        <v>0</v>
      </c>
    </row>
    <row r="180" spans="1:4">
      <c r="A180" s="49" t="s">
        <v>212</v>
      </c>
      <c r="B180" s="13" t="s">
        <v>828</v>
      </c>
      <c r="C180" s="4">
        <v>3557.75</v>
      </c>
      <c r="D180" s="4">
        <f t="shared" si="2"/>
        <v>1778.88</v>
      </c>
    </row>
    <row r="181" spans="1:4">
      <c r="B181" s="1" t="s">
        <v>809</v>
      </c>
      <c r="D181" s="4">
        <f t="shared" si="2"/>
        <v>0</v>
      </c>
    </row>
    <row r="182" spans="1:4">
      <c r="B182" s="1" t="s">
        <v>497</v>
      </c>
      <c r="D182" s="4">
        <f t="shared" si="2"/>
        <v>0</v>
      </c>
    </row>
    <row r="183" spans="1:4">
      <c r="B183" s="1" t="s">
        <v>811</v>
      </c>
      <c r="D183" s="4">
        <f t="shared" si="2"/>
        <v>0</v>
      </c>
    </row>
    <row r="184" spans="1:4">
      <c r="B184" s="1" t="s">
        <v>812</v>
      </c>
      <c r="D184" s="4">
        <f t="shared" si="2"/>
        <v>0</v>
      </c>
    </row>
    <row r="185" spans="1:4">
      <c r="B185" s="1"/>
    </row>
    <row r="186" spans="1:4">
      <c r="B186" s="1"/>
      <c r="C186" s="1"/>
      <c r="D186" s="4">
        <f>0.5*C288</f>
        <v>55.64</v>
      </c>
    </row>
    <row r="187" spans="1:4">
      <c r="B187" s="1"/>
    </row>
    <row r="188" spans="1:4">
      <c r="A188" s="1" t="s">
        <v>213</v>
      </c>
      <c r="B188" s="13" t="s">
        <v>828</v>
      </c>
      <c r="C188" s="4">
        <v>4173</v>
      </c>
      <c r="D188" s="4">
        <f t="shared" si="2"/>
        <v>2086.5</v>
      </c>
    </row>
    <row r="189" spans="1:4">
      <c r="B189" s="1" t="s">
        <v>809</v>
      </c>
      <c r="D189" s="4">
        <f t="shared" si="2"/>
        <v>0</v>
      </c>
    </row>
    <row r="190" spans="1:4">
      <c r="B190" s="1" t="s">
        <v>813</v>
      </c>
      <c r="D190" s="4">
        <f t="shared" si="2"/>
        <v>0</v>
      </c>
    </row>
    <row r="191" spans="1:4">
      <c r="B191" s="1" t="s">
        <v>1181</v>
      </c>
      <c r="D191" s="4">
        <f t="shared" si="2"/>
        <v>0</v>
      </c>
    </row>
    <row r="192" spans="1:4">
      <c r="B192" s="1" t="s">
        <v>811</v>
      </c>
      <c r="D192" s="4">
        <f t="shared" si="2"/>
        <v>0</v>
      </c>
    </row>
    <row r="193" spans="1:4">
      <c r="B193" s="1" t="s">
        <v>812</v>
      </c>
      <c r="D193" s="4">
        <f t="shared" si="2"/>
        <v>0</v>
      </c>
    </row>
    <row r="194" spans="1:4">
      <c r="B194" s="1" t="s">
        <v>496</v>
      </c>
      <c r="D194" s="4">
        <f t="shared" si="2"/>
        <v>0</v>
      </c>
    </row>
    <row r="195" spans="1:4">
      <c r="A195" s="1" t="s">
        <v>214</v>
      </c>
      <c r="B195" s="26" t="s">
        <v>499</v>
      </c>
      <c r="C195" s="4">
        <v>3648.27</v>
      </c>
      <c r="D195" s="4">
        <f t="shared" si="2"/>
        <v>1824.14</v>
      </c>
    </row>
    <row r="196" spans="1:4">
      <c r="B196" s="1" t="s">
        <v>809</v>
      </c>
      <c r="D196" s="4">
        <f t="shared" si="2"/>
        <v>0</v>
      </c>
    </row>
    <row r="197" spans="1:4">
      <c r="B197" s="1" t="s">
        <v>813</v>
      </c>
      <c r="D197" s="4">
        <f t="shared" si="2"/>
        <v>0</v>
      </c>
    </row>
    <row r="198" spans="1:4">
      <c r="B198" s="1" t="s">
        <v>497</v>
      </c>
      <c r="D198" s="4">
        <f t="shared" si="2"/>
        <v>0</v>
      </c>
    </row>
    <row r="199" spans="1:4">
      <c r="B199" s="1" t="s">
        <v>811</v>
      </c>
      <c r="D199" s="4">
        <f t="shared" si="2"/>
        <v>0</v>
      </c>
    </row>
    <row r="200" spans="1:4">
      <c r="B200" s="1" t="s">
        <v>812</v>
      </c>
      <c r="D200" s="4">
        <f t="shared" si="2"/>
        <v>0</v>
      </c>
    </row>
    <row r="201" spans="1:4">
      <c r="B201" s="1" t="s">
        <v>498</v>
      </c>
      <c r="D201" s="4">
        <f t="shared" si="2"/>
        <v>0</v>
      </c>
    </row>
    <row r="202" spans="1:4">
      <c r="A202" s="1" t="s">
        <v>215</v>
      </c>
      <c r="B202" s="13" t="s">
        <v>828</v>
      </c>
      <c r="C202" s="4">
        <v>3808.77</v>
      </c>
      <c r="D202" s="4">
        <f t="shared" si="2"/>
        <v>1904.39</v>
      </c>
    </row>
    <row r="203" spans="1:4">
      <c r="B203" s="1" t="s">
        <v>809</v>
      </c>
      <c r="D203" s="4">
        <f t="shared" si="2"/>
        <v>0</v>
      </c>
    </row>
    <row r="204" spans="1:4">
      <c r="B204" s="1" t="s">
        <v>813</v>
      </c>
      <c r="D204" s="4">
        <f t="shared" si="2"/>
        <v>0</v>
      </c>
    </row>
    <row r="205" spans="1:4">
      <c r="B205" s="1" t="s">
        <v>497</v>
      </c>
      <c r="D205" s="4">
        <f t="shared" ref="D205:D268" si="3">0.5*C205</f>
        <v>0</v>
      </c>
    </row>
    <row r="206" spans="1:4">
      <c r="B206" s="1" t="s">
        <v>811</v>
      </c>
      <c r="D206" s="4">
        <f t="shared" si="3"/>
        <v>0</v>
      </c>
    </row>
    <row r="207" spans="1:4">
      <c r="B207" s="1" t="s">
        <v>812</v>
      </c>
      <c r="D207" s="4">
        <f t="shared" si="3"/>
        <v>0</v>
      </c>
    </row>
    <row r="208" spans="1:4">
      <c r="B208" s="1" t="s">
        <v>496</v>
      </c>
      <c r="D208" s="4">
        <f t="shared" si="3"/>
        <v>0</v>
      </c>
    </row>
    <row r="209" spans="1:4">
      <c r="A209" s="1" t="s">
        <v>216</v>
      </c>
      <c r="B209" s="26" t="s">
        <v>206</v>
      </c>
      <c r="C209" s="4">
        <v>4974.6899999999996</v>
      </c>
      <c r="D209" s="4">
        <f t="shared" si="3"/>
        <v>2487.35</v>
      </c>
    </row>
    <row r="210" spans="1:4">
      <c r="B210" s="1" t="s">
        <v>203</v>
      </c>
      <c r="D210" s="4">
        <f t="shared" si="3"/>
        <v>0</v>
      </c>
    </row>
    <row r="211" spans="1:4">
      <c r="B211" s="1" t="s">
        <v>265</v>
      </c>
      <c r="D211" s="4">
        <f t="shared" si="3"/>
        <v>0</v>
      </c>
    </row>
    <row r="212" spans="1:4">
      <c r="B212" s="1" t="s">
        <v>204</v>
      </c>
      <c r="D212" s="4">
        <f t="shared" si="3"/>
        <v>0</v>
      </c>
    </row>
    <row r="213" spans="1:4">
      <c r="B213" s="1" t="s">
        <v>205</v>
      </c>
      <c r="D213" s="4">
        <f t="shared" si="3"/>
        <v>0</v>
      </c>
    </row>
    <row r="214" spans="1:4">
      <c r="A214" s="1" t="s">
        <v>217</v>
      </c>
      <c r="B214" s="26" t="s">
        <v>222</v>
      </c>
      <c r="C214" s="4">
        <v>5478.23</v>
      </c>
      <c r="D214" s="4">
        <f t="shared" si="3"/>
        <v>2739.12</v>
      </c>
    </row>
    <row r="215" spans="1:4">
      <c r="B215" s="1" t="s">
        <v>218</v>
      </c>
      <c r="D215" s="4">
        <f t="shared" si="3"/>
        <v>0</v>
      </c>
    </row>
    <row r="216" spans="1:4">
      <c r="B216" s="1" t="s">
        <v>248</v>
      </c>
      <c r="D216" s="4">
        <f t="shared" si="3"/>
        <v>0</v>
      </c>
    </row>
    <row r="217" spans="1:4">
      <c r="A217" s="1" t="s">
        <v>219</v>
      </c>
      <c r="B217" s="13" t="s">
        <v>116</v>
      </c>
      <c r="C217" s="4">
        <v>7282.1</v>
      </c>
      <c r="D217" s="4">
        <f t="shared" si="3"/>
        <v>3641.05</v>
      </c>
    </row>
    <row r="218" spans="1:4">
      <c r="B218" s="1" t="s">
        <v>113</v>
      </c>
      <c r="D218" s="4">
        <f t="shared" si="3"/>
        <v>0</v>
      </c>
    </row>
    <row r="219" spans="1:4">
      <c r="B219" s="1" t="s">
        <v>813</v>
      </c>
      <c r="D219" s="4">
        <f t="shared" si="3"/>
        <v>0</v>
      </c>
    </row>
    <row r="220" spans="1:4">
      <c r="B220" s="1" t="s">
        <v>114</v>
      </c>
      <c r="D220" s="4">
        <f t="shared" si="3"/>
        <v>0</v>
      </c>
    </row>
    <row r="221" spans="1:4">
      <c r="B221" s="1" t="s">
        <v>115</v>
      </c>
      <c r="D221" s="4">
        <f t="shared" si="3"/>
        <v>0</v>
      </c>
    </row>
    <row r="222" spans="1:4">
      <c r="B222" s="1" t="s">
        <v>117</v>
      </c>
      <c r="D222" s="4">
        <f t="shared" si="3"/>
        <v>0</v>
      </c>
    </row>
    <row r="223" spans="1:4">
      <c r="D223" s="4">
        <f t="shared" si="3"/>
        <v>0</v>
      </c>
    </row>
    <row r="224" spans="1:4">
      <c r="A224" s="1" t="s">
        <v>220</v>
      </c>
      <c r="B224" s="13" t="s">
        <v>221</v>
      </c>
      <c r="C224" s="4">
        <v>8062.24</v>
      </c>
      <c r="D224" s="4">
        <f t="shared" si="3"/>
        <v>4031.12</v>
      </c>
    </row>
    <row r="225" spans="1:4">
      <c r="B225" s="1" t="s">
        <v>113</v>
      </c>
      <c r="D225" s="4">
        <f t="shared" si="3"/>
        <v>0</v>
      </c>
    </row>
    <row r="226" spans="1:4">
      <c r="B226" s="1" t="s">
        <v>813</v>
      </c>
      <c r="D226" s="4">
        <f t="shared" si="3"/>
        <v>0</v>
      </c>
    </row>
    <row r="227" spans="1:4">
      <c r="B227" s="1" t="s">
        <v>114</v>
      </c>
      <c r="D227" s="4">
        <f t="shared" si="3"/>
        <v>0</v>
      </c>
    </row>
    <row r="228" spans="1:4">
      <c r="B228" s="1" t="s">
        <v>115</v>
      </c>
      <c r="D228" s="4">
        <f t="shared" si="3"/>
        <v>0</v>
      </c>
    </row>
    <row r="229" spans="1:4">
      <c r="B229" s="1" t="s">
        <v>117</v>
      </c>
      <c r="D229" s="4">
        <f t="shared" si="3"/>
        <v>0</v>
      </c>
    </row>
    <row r="230" spans="1:4">
      <c r="A230" s="1" t="s">
        <v>1608</v>
      </c>
      <c r="B230" s="13" t="s">
        <v>828</v>
      </c>
      <c r="C230" s="4">
        <v>5462.19</v>
      </c>
      <c r="D230" s="4">
        <f t="shared" si="3"/>
        <v>2731.1</v>
      </c>
    </row>
    <row r="231" spans="1:4">
      <c r="B231" s="1" t="s">
        <v>1609</v>
      </c>
      <c r="D231" s="4">
        <f t="shared" si="3"/>
        <v>0</v>
      </c>
    </row>
    <row r="232" spans="1:4">
      <c r="B232" s="1" t="s">
        <v>813</v>
      </c>
      <c r="D232" s="4">
        <f t="shared" si="3"/>
        <v>0</v>
      </c>
    </row>
    <row r="233" spans="1:4">
      <c r="B233" s="1" t="s">
        <v>497</v>
      </c>
      <c r="D233" s="4">
        <f t="shared" si="3"/>
        <v>0</v>
      </c>
    </row>
    <row r="234" spans="1:4">
      <c r="B234" s="1" t="s">
        <v>811</v>
      </c>
      <c r="D234" s="4">
        <f t="shared" si="3"/>
        <v>0</v>
      </c>
    </row>
    <row r="235" spans="1:4">
      <c r="B235" s="1" t="s">
        <v>812</v>
      </c>
      <c r="D235" s="4">
        <f t="shared" si="3"/>
        <v>0</v>
      </c>
    </row>
    <row r="236" spans="1:4">
      <c r="B236" s="1" t="s">
        <v>496</v>
      </c>
      <c r="D236" s="4">
        <f t="shared" si="3"/>
        <v>0</v>
      </c>
    </row>
    <row r="237" spans="1:4">
      <c r="B237" s="1"/>
      <c r="D237" s="4">
        <f t="shared" si="3"/>
        <v>0</v>
      </c>
    </row>
    <row r="238" spans="1:4">
      <c r="A238" s="15" t="s">
        <v>197</v>
      </c>
      <c r="B238" s="3" t="s">
        <v>1179</v>
      </c>
      <c r="C238" s="4">
        <v>1375.69</v>
      </c>
      <c r="D238" s="4">
        <f t="shared" si="3"/>
        <v>687.85</v>
      </c>
    </row>
    <row r="239" spans="1:4">
      <c r="A239" s="15"/>
      <c r="B239" s="1" t="s">
        <v>1180</v>
      </c>
      <c r="D239" s="4">
        <f t="shared" si="3"/>
        <v>0</v>
      </c>
    </row>
    <row r="240" spans="1:4">
      <c r="A240" s="15"/>
      <c r="B240" s="1" t="s">
        <v>1181</v>
      </c>
      <c r="D240" s="4">
        <f t="shared" si="3"/>
        <v>0</v>
      </c>
    </row>
    <row r="241" spans="1:4">
      <c r="A241" s="15" t="s">
        <v>208</v>
      </c>
      <c r="B241" s="3" t="s">
        <v>1182</v>
      </c>
      <c r="C241" s="4">
        <v>1463.02</v>
      </c>
      <c r="D241" s="4">
        <f t="shared" si="3"/>
        <v>731.51</v>
      </c>
    </row>
    <row r="242" spans="1:4">
      <c r="A242" s="15"/>
      <c r="B242" s="1" t="s">
        <v>1181</v>
      </c>
      <c r="D242" s="4">
        <f t="shared" si="3"/>
        <v>0</v>
      </c>
    </row>
    <row r="243" spans="1:4">
      <c r="A243" s="15"/>
      <c r="B243" s="1" t="s">
        <v>1180</v>
      </c>
      <c r="D243" s="4">
        <f t="shared" si="3"/>
        <v>0</v>
      </c>
    </row>
    <row r="244" spans="1:4">
      <c r="A244" s="15" t="s">
        <v>198</v>
      </c>
      <c r="B244" s="3" t="s">
        <v>1183</v>
      </c>
      <c r="C244" s="4">
        <v>1443.31</v>
      </c>
      <c r="D244" s="4">
        <f t="shared" si="3"/>
        <v>721.66</v>
      </c>
    </row>
    <row r="245" spans="1:4">
      <c r="A245" s="15"/>
      <c r="B245" s="1" t="s">
        <v>1184</v>
      </c>
      <c r="D245" s="4">
        <f t="shared" si="3"/>
        <v>0</v>
      </c>
    </row>
    <row r="246" spans="1:4">
      <c r="A246" s="15"/>
      <c r="B246" s="1" t="s">
        <v>1180</v>
      </c>
      <c r="D246" s="4">
        <f t="shared" si="3"/>
        <v>0</v>
      </c>
    </row>
    <row r="247" spans="1:4">
      <c r="A247" s="15" t="s">
        <v>199</v>
      </c>
      <c r="B247" s="3" t="s">
        <v>1182</v>
      </c>
      <c r="C247" s="4">
        <v>1530.46</v>
      </c>
      <c r="D247" s="4">
        <f t="shared" si="3"/>
        <v>765.23</v>
      </c>
    </row>
    <row r="248" spans="1:4">
      <c r="A248" s="15"/>
      <c r="B248" s="1" t="s">
        <v>1184</v>
      </c>
      <c r="D248" s="4">
        <f t="shared" si="3"/>
        <v>0</v>
      </c>
    </row>
    <row r="249" spans="1:4">
      <c r="A249" s="15"/>
      <c r="B249" s="1" t="s">
        <v>1180</v>
      </c>
      <c r="D249" s="4">
        <f t="shared" si="3"/>
        <v>0</v>
      </c>
    </row>
    <row r="250" spans="1:4">
      <c r="A250" s="15" t="s">
        <v>1185</v>
      </c>
      <c r="B250" s="3" t="s">
        <v>253</v>
      </c>
      <c r="C250" s="4">
        <v>1574.17</v>
      </c>
      <c r="D250" s="4">
        <f t="shared" si="3"/>
        <v>787.09</v>
      </c>
    </row>
    <row r="251" spans="1:4">
      <c r="A251" s="15"/>
      <c r="B251" s="1" t="s">
        <v>1186</v>
      </c>
      <c r="D251" s="4">
        <f t="shared" si="3"/>
        <v>0</v>
      </c>
    </row>
    <row r="252" spans="1:4">
      <c r="A252" s="15"/>
      <c r="B252" s="1" t="s">
        <v>1187</v>
      </c>
      <c r="D252" s="4">
        <f t="shared" si="3"/>
        <v>0</v>
      </c>
    </row>
    <row r="253" spans="1:4">
      <c r="A253" s="15"/>
      <c r="B253" s="1" t="s">
        <v>1188</v>
      </c>
      <c r="D253" s="4">
        <f t="shared" si="3"/>
        <v>0</v>
      </c>
    </row>
    <row r="254" spans="1:4" ht="31.5">
      <c r="A254" s="15" t="s">
        <v>1189</v>
      </c>
      <c r="B254" s="3" t="s">
        <v>161</v>
      </c>
      <c r="C254" s="4">
        <v>1620.78</v>
      </c>
      <c r="D254" s="4">
        <f t="shared" si="3"/>
        <v>810.39</v>
      </c>
    </row>
    <row r="255" spans="1:4">
      <c r="A255" s="15"/>
      <c r="B255" s="1" t="s">
        <v>1186</v>
      </c>
      <c r="D255" s="4">
        <f t="shared" si="3"/>
        <v>0</v>
      </c>
    </row>
    <row r="256" spans="1:4">
      <c r="A256" s="15"/>
      <c r="B256" s="1" t="s">
        <v>1187</v>
      </c>
      <c r="D256" s="4">
        <f t="shared" si="3"/>
        <v>0</v>
      </c>
    </row>
    <row r="257" spans="1:4">
      <c r="A257" s="15"/>
      <c r="B257" s="1" t="s">
        <v>1188</v>
      </c>
      <c r="D257" s="4">
        <f t="shared" si="3"/>
        <v>0</v>
      </c>
    </row>
    <row r="258" spans="1:4" ht="26.25">
      <c r="A258" s="15" t="s">
        <v>1193</v>
      </c>
      <c r="B258" s="21" t="s">
        <v>1196</v>
      </c>
      <c r="C258" s="4">
        <v>2379.94</v>
      </c>
      <c r="D258" s="4">
        <f t="shared" si="3"/>
        <v>1189.97</v>
      </c>
    </row>
    <row r="259" spans="1:4">
      <c r="A259" s="15"/>
      <c r="B259" s="1" t="s">
        <v>1186</v>
      </c>
      <c r="D259" s="4">
        <f t="shared" si="3"/>
        <v>0</v>
      </c>
    </row>
    <row r="260" spans="1:4">
      <c r="A260" s="15"/>
      <c r="B260" s="1" t="s">
        <v>1187</v>
      </c>
      <c r="D260" s="4">
        <f t="shared" si="3"/>
        <v>0</v>
      </c>
    </row>
    <row r="261" spans="1:4">
      <c r="A261" s="15"/>
      <c r="B261" s="1" t="s">
        <v>1188</v>
      </c>
      <c r="D261" s="4">
        <f t="shared" si="3"/>
        <v>0</v>
      </c>
    </row>
    <row r="262" spans="1:4">
      <c r="A262" s="15"/>
      <c r="B262" s="1" t="s">
        <v>1190</v>
      </c>
      <c r="D262" s="4">
        <f t="shared" si="3"/>
        <v>0</v>
      </c>
    </row>
    <row r="263" spans="1:4">
      <c r="A263" s="15"/>
      <c r="B263" s="1" t="s">
        <v>1191</v>
      </c>
      <c r="D263" s="4">
        <f t="shared" si="3"/>
        <v>0</v>
      </c>
    </row>
    <row r="264" spans="1:4">
      <c r="A264" s="15"/>
      <c r="B264" s="1" t="s">
        <v>1192</v>
      </c>
      <c r="D264" s="4">
        <f t="shared" si="3"/>
        <v>0</v>
      </c>
    </row>
    <row r="265" spans="1:4">
      <c r="A265" s="15"/>
      <c r="B265" s="1" t="s">
        <v>1136</v>
      </c>
      <c r="D265" s="4">
        <f t="shared" si="3"/>
        <v>0</v>
      </c>
    </row>
    <row r="266" spans="1:4">
      <c r="D266" s="4">
        <f t="shared" si="3"/>
        <v>0</v>
      </c>
    </row>
    <row r="267" spans="1:4">
      <c r="A267" s="1" t="s">
        <v>261</v>
      </c>
      <c r="B267" s="2" t="s">
        <v>262</v>
      </c>
      <c r="D267" s="4">
        <f t="shared" si="3"/>
        <v>0</v>
      </c>
    </row>
    <row r="268" spans="1:4">
      <c r="B268" s="1" t="s">
        <v>263</v>
      </c>
      <c r="D268" s="4">
        <f t="shared" si="3"/>
        <v>0</v>
      </c>
    </row>
    <row r="269" spans="1:4">
      <c r="B269" s="1" t="s">
        <v>264</v>
      </c>
      <c r="D269" s="4">
        <f t="shared" ref="D269:D280" si="4">0.5*C269</f>
        <v>0</v>
      </c>
    </row>
    <row r="270" spans="1:4">
      <c r="B270" s="1" t="s">
        <v>265</v>
      </c>
      <c r="D270" s="4">
        <f t="shared" si="4"/>
        <v>0</v>
      </c>
    </row>
    <row r="271" spans="1:4">
      <c r="B271" s="1" t="s">
        <v>266</v>
      </c>
      <c r="D271" s="4">
        <f t="shared" si="4"/>
        <v>0</v>
      </c>
    </row>
    <row r="272" spans="1:4">
      <c r="B272" s="1" t="s">
        <v>270</v>
      </c>
      <c r="D272" s="4">
        <f t="shared" si="4"/>
        <v>0</v>
      </c>
    </row>
    <row r="273" spans="1:4">
      <c r="B273" s="1" t="s">
        <v>498</v>
      </c>
      <c r="D273" s="4">
        <f t="shared" si="4"/>
        <v>0</v>
      </c>
    </row>
    <row r="274" spans="1:4">
      <c r="A274" s="1" t="s">
        <v>1630</v>
      </c>
      <c r="B274" s="13" t="s">
        <v>828</v>
      </c>
      <c r="C274" s="4">
        <v>3447.01</v>
      </c>
      <c r="D274" s="4">
        <f t="shared" si="4"/>
        <v>1723.51</v>
      </c>
    </row>
    <row r="275" spans="1:4">
      <c r="B275" s="1" t="s">
        <v>1632</v>
      </c>
      <c r="D275" s="4">
        <f t="shared" si="4"/>
        <v>0</v>
      </c>
    </row>
    <row r="276" spans="1:4">
      <c r="B276" s="1" t="s">
        <v>1633</v>
      </c>
      <c r="D276" s="4">
        <f t="shared" si="4"/>
        <v>0</v>
      </c>
    </row>
    <row r="277" spans="1:4">
      <c r="B277" s="1" t="s">
        <v>811</v>
      </c>
      <c r="D277" s="4">
        <f t="shared" si="4"/>
        <v>0</v>
      </c>
    </row>
    <row r="278" spans="1:4">
      <c r="B278" s="1" t="s">
        <v>812</v>
      </c>
      <c r="D278" s="4">
        <f t="shared" si="4"/>
        <v>0</v>
      </c>
    </row>
    <row r="279" spans="1:4">
      <c r="B279" s="1"/>
      <c r="D279" s="4">
        <f t="shared" si="4"/>
        <v>0</v>
      </c>
    </row>
    <row r="280" spans="1:4">
      <c r="A280" s="1" t="s">
        <v>1629</v>
      </c>
      <c r="B280" s="13" t="s">
        <v>828</v>
      </c>
      <c r="C280" s="4">
        <v>4446.17</v>
      </c>
      <c r="D280" s="4">
        <f t="shared" si="4"/>
        <v>2223.09</v>
      </c>
    </row>
    <row r="281" spans="1:4">
      <c r="B281" s="1" t="s">
        <v>1631</v>
      </c>
    </row>
    <row r="282" spans="1:4">
      <c r="B282" s="1" t="s">
        <v>813</v>
      </c>
    </row>
    <row r="283" spans="1:4">
      <c r="B283" s="1" t="s">
        <v>497</v>
      </c>
    </row>
    <row r="284" spans="1:4">
      <c r="B284" s="1" t="s">
        <v>811</v>
      </c>
    </row>
    <row r="285" spans="1:4">
      <c r="B285" s="1" t="s">
        <v>812</v>
      </c>
    </row>
    <row r="286" spans="1:4">
      <c r="B286" s="1" t="s">
        <v>496</v>
      </c>
    </row>
    <row r="288" spans="1:4">
      <c r="A288" s="1" t="s">
        <v>822</v>
      </c>
      <c r="B288" s="1" t="s">
        <v>823</v>
      </c>
      <c r="C288" s="4">
        <v>111.28</v>
      </c>
    </row>
  </sheetData>
  <mergeCells count="3">
    <mergeCell ref="A1:B1"/>
    <mergeCell ref="A2:B2"/>
    <mergeCell ref="A3:B3"/>
  </mergeCells>
  <phoneticPr fontId="1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7"/>
  <sheetViews>
    <sheetView workbookViewId="0">
      <selection sqref="A1:B3"/>
    </sheetView>
  </sheetViews>
  <sheetFormatPr defaultRowHeight="15.75"/>
  <cols>
    <col min="1" max="1" width="10.85546875" style="1" customWidth="1"/>
    <col min="2" max="2" width="51.140625" style="2" customWidth="1"/>
    <col min="3" max="3" width="12.7109375" style="4" bestFit="1" customWidth="1"/>
    <col min="4" max="4" width="11.5703125" style="4" bestFit="1" customWidth="1"/>
    <col min="5" max="16384" width="9.140625" style="1"/>
  </cols>
  <sheetData>
    <row r="1" spans="1:4">
      <c r="A1" s="58" t="s">
        <v>1715</v>
      </c>
      <c r="B1" s="58"/>
    </row>
    <row r="2" spans="1:4">
      <c r="A2" s="58" t="s">
        <v>856</v>
      </c>
      <c r="B2" s="58"/>
    </row>
    <row r="3" spans="1:4">
      <c r="A3" s="58" t="s">
        <v>1716</v>
      </c>
      <c r="B3" s="58"/>
    </row>
    <row r="4" spans="1:4">
      <c r="A4" s="44"/>
      <c r="B4" s="44"/>
    </row>
    <row r="5" spans="1:4">
      <c r="A5" s="44"/>
      <c r="B5" s="44" t="s">
        <v>603</v>
      </c>
    </row>
    <row r="6" spans="1:4">
      <c r="A6" s="5"/>
      <c r="B6" s="5"/>
    </row>
    <row r="7" spans="1:4" ht="39.75" customHeight="1">
      <c r="B7" s="8" t="s">
        <v>838</v>
      </c>
      <c r="C7" s="24" t="s">
        <v>89</v>
      </c>
      <c r="D7" s="27" t="s">
        <v>163</v>
      </c>
    </row>
    <row r="8" spans="1:4" ht="12.75" customHeight="1"/>
    <row r="9" spans="1:4" ht="17.25" customHeight="1">
      <c r="A9" s="1" t="s">
        <v>1233</v>
      </c>
      <c r="B9" s="1" t="s">
        <v>1234</v>
      </c>
      <c r="C9" s="4">
        <v>890.79</v>
      </c>
      <c r="D9" s="4">
        <f>0.5*C9</f>
        <v>445.4</v>
      </c>
    </row>
    <row r="10" spans="1:4">
      <c r="A10" s="1" t="s">
        <v>133</v>
      </c>
      <c r="B10" s="2" t="s">
        <v>134</v>
      </c>
      <c r="C10" s="4">
        <v>1044.1300000000001</v>
      </c>
      <c r="D10" s="4">
        <f t="shared" ref="D10:D73" si="0">0.5*C10</f>
        <v>522.07000000000005</v>
      </c>
    </row>
    <row r="11" spans="1:4">
      <c r="A11" s="1" t="s">
        <v>539</v>
      </c>
      <c r="B11" s="3" t="s">
        <v>256</v>
      </c>
      <c r="C11" s="4">
        <v>2331.6</v>
      </c>
      <c r="D11" s="4">
        <f t="shared" si="0"/>
        <v>1165.8</v>
      </c>
    </row>
    <row r="12" spans="1:4">
      <c r="A12" s="1" t="s">
        <v>167</v>
      </c>
      <c r="B12" s="1" t="s">
        <v>168</v>
      </c>
      <c r="C12" s="4">
        <v>1799.23</v>
      </c>
      <c r="D12" s="4">
        <f t="shared" si="0"/>
        <v>899.62</v>
      </c>
    </row>
    <row r="13" spans="1:4">
      <c r="A13" s="1" t="s">
        <v>535</v>
      </c>
      <c r="B13" s="1" t="s">
        <v>538</v>
      </c>
      <c r="C13" s="4">
        <v>2559.6799999999998</v>
      </c>
      <c r="D13" s="4">
        <f t="shared" si="0"/>
        <v>1279.8399999999999</v>
      </c>
    </row>
    <row r="14" spans="1:4">
      <c r="A14" s="1" t="s">
        <v>537</v>
      </c>
      <c r="B14" s="1" t="s">
        <v>536</v>
      </c>
      <c r="C14" s="4">
        <v>3248.86</v>
      </c>
      <c r="D14" s="4">
        <f t="shared" si="0"/>
        <v>1624.43</v>
      </c>
    </row>
    <row r="15" spans="1:4">
      <c r="A15" s="1" t="s">
        <v>1242</v>
      </c>
      <c r="B15" s="1" t="s">
        <v>1244</v>
      </c>
      <c r="C15" s="4">
        <v>2972.45</v>
      </c>
      <c r="D15" s="4">
        <f t="shared" si="0"/>
        <v>1486.23</v>
      </c>
    </row>
    <row r="16" spans="1:4">
      <c r="A16" s="1" t="s">
        <v>1132</v>
      </c>
      <c r="B16" s="14" t="s">
        <v>870</v>
      </c>
      <c r="C16" s="4">
        <v>2936.21</v>
      </c>
      <c r="D16" s="4">
        <f t="shared" si="0"/>
        <v>1468.11</v>
      </c>
    </row>
    <row r="17" spans="1:4">
      <c r="D17" s="4">
        <f t="shared" si="0"/>
        <v>0</v>
      </c>
    </row>
    <row r="18" spans="1:4">
      <c r="A18" s="1" t="s">
        <v>131</v>
      </c>
      <c r="B18" s="2" t="s">
        <v>132</v>
      </c>
      <c r="C18" s="4">
        <v>3947.72</v>
      </c>
      <c r="D18" s="4">
        <f t="shared" si="0"/>
        <v>1973.86</v>
      </c>
    </row>
    <row r="19" spans="1:4">
      <c r="A19" s="1" t="s">
        <v>1241</v>
      </c>
      <c r="B19" s="1" t="s">
        <v>1243</v>
      </c>
      <c r="C19" s="4">
        <v>3899.71</v>
      </c>
      <c r="D19" s="4">
        <f t="shared" si="0"/>
        <v>1949.86</v>
      </c>
    </row>
    <row r="20" spans="1:4">
      <c r="B20" s="1"/>
      <c r="D20" s="4">
        <f t="shared" si="0"/>
        <v>0</v>
      </c>
    </row>
    <row r="21" spans="1:4">
      <c r="B21" s="3"/>
      <c r="D21" s="4">
        <f t="shared" si="0"/>
        <v>0</v>
      </c>
    </row>
    <row r="22" spans="1:4">
      <c r="B22" s="3"/>
      <c r="D22" s="4">
        <f t="shared" si="0"/>
        <v>0</v>
      </c>
    </row>
    <row r="23" spans="1:4">
      <c r="A23" s="11" t="s">
        <v>956</v>
      </c>
      <c r="B23" s="12" t="s">
        <v>1012</v>
      </c>
      <c r="C23" s="4">
        <v>3134.83</v>
      </c>
      <c r="D23" s="4">
        <f t="shared" si="0"/>
        <v>1567.42</v>
      </c>
    </row>
    <row r="24" spans="1:4">
      <c r="A24" s="11"/>
      <c r="B24" s="12"/>
      <c r="D24" s="4">
        <f t="shared" si="0"/>
        <v>0</v>
      </c>
    </row>
    <row r="25" spans="1:4" ht="18" customHeight="1">
      <c r="A25" s="11" t="s">
        <v>703</v>
      </c>
      <c r="B25" s="12" t="s">
        <v>704</v>
      </c>
      <c r="C25" s="4">
        <v>1882.67</v>
      </c>
      <c r="D25" s="4">
        <f t="shared" si="0"/>
        <v>941.34</v>
      </c>
    </row>
    <row r="26" spans="1:4">
      <c r="A26" s="16" t="s">
        <v>1280</v>
      </c>
      <c r="B26" s="17" t="s">
        <v>1281</v>
      </c>
      <c r="C26" s="4">
        <v>4624.33</v>
      </c>
      <c r="D26" s="4">
        <f t="shared" si="0"/>
        <v>2312.17</v>
      </c>
    </row>
    <row r="27" spans="1:4" ht="27.75" customHeight="1">
      <c r="A27" s="16" t="s">
        <v>1422</v>
      </c>
      <c r="B27" s="17" t="s">
        <v>1281</v>
      </c>
      <c r="C27" s="4">
        <v>8242</v>
      </c>
      <c r="D27" s="4">
        <f t="shared" si="0"/>
        <v>4121</v>
      </c>
    </row>
    <row r="28" spans="1:4" ht="27.75" customHeight="1">
      <c r="A28" s="18" t="s">
        <v>1423</v>
      </c>
      <c r="B28" s="22" t="s">
        <v>159</v>
      </c>
      <c r="C28" s="4">
        <v>9176.93</v>
      </c>
      <c r="D28" s="4">
        <f t="shared" si="0"/>
        <v>4588.47</v>
      </c>
    </row>
    <row r="29" spans="1:4" ht="27.75" customHeight="1">
      <c r="A29" s="18" t="s">
        <v>675</v>
      </c>
      <c r="B29" s="17" t="s">
        <v>676</v>
      </c>
      <c r="C29" s="4">
        <v>2387.17</v>
      </c>
      <c r="D29" s="4">
        <f t="shared" si="0"/>
        <v>1193.5899999999999</v>
      </c>
    </row>
    <row r="30" spans="1:4" ht="27.75" customHeight="1">
      <c r="A30" s="18" t="s">
        <v>426</v>
      </c>
      <c r="B30" s="22" t="s">
        <v>427</v>
      </c>
      <c r="C30" s="4">
        <v>4154.17</v>
      </c>
      <c r="D30" s="4">
        <f t="shared" si="0"/>
        <v>2077.09</v>
      </c>
    </row>
    <row r="31" spans="1:4" ht="14.25" customHeight="1">
      <c r="A31" s="18" t="s">
        <v>431</v>
      </c>
      <c r="B31" s="22" t="s">
        <v>430</v>
      </c>
      <c r="C31" s="4">
        <v>4690.67</v>
      </c>
      <c r="D31" s="4">
        <f t="shared" si="0"/>
        <v>2345.34</v>
      </c>
    </row>
    <row r="32" spans="1:4" ht="18.75" customHeight="1">
      <c r="A32" s="18"/>
      <c r="B32" s="22"/>
      <c r="D32" s="4">
        <f t="shared" si="0"/>
        <v>0</v>
      </c>
    </row>
    <row r="33" spans="1:4">
      <c r="B33" s="1"/>
      <c r="D33" s="4">
        <f t="shared" si="0"/>
        <v>0</v>
      </c>
    </row>
    <row r="34" spans="1:4">
      <c r="A34" s="16" t="s">
        <v>1282</v>
      </c>
      <c r="B34" s="17" t="s">
        <v>15</v>
      </c>
      <c r="C34" s="4">
        <v>1687.41</v>
      </c>
      <c r="D34" s="4">
        <f t="shared" si="0"/>
        <v>843.71</v>
      </c>
    </row>
    <row r="35" spans="1:4">
      <c r="A35" s="1" t="s">
        <v>3</v>
      </c>
      <c r="B35" s="2" t="s">
        <v>1115</v>
      </c>
      <c r="C35" s="4">
        <v>819.15</v>
      </c>
      <c r="D35" s="4">
        <f t="shared" si="0"/>
        <v>409.58</v>
      </c>
    </row>
    <row r="36" spans="1:4">
      <c r="A36" s="1" t="s">
        <v>4</v>
      </c>
      <c r="B36" s="2" t="s">
        <v>1116</v>
      </c>
      <c r="C36" s="4">
        <v>949.64</v>
      </c>
      <c r="D36" s="4">
        <f t="shared" si="0"/>
        <v>474.82</v>
      </c>
    </row>
    <row r="37" spans="1:4">
      <c r="A37" s="16" t="s">
        <v>1283</v>
      </c>
      <c r="B37" s="17" t="s">
        <v>18</v>
      </c>
      <c r="C37" s="4">
        <v>2573.2600000000002</v>
      </c>
      <c r="D37" s="4">
        <f t="shared" si="0"/>
        <v>1286.6300000000001</v>
      </c>
    </row>
    <row r="38" spans="1:4">
      <c r="A38" s="15" t="s">
        <v>1273</v>
      </c>
      <c r="B38" s="1" t="s">
        <v>16</v>
      </c>
      <c r="C38" s="4">
        <v>1737.67</v>
      </c>
      <c r="D38" s="4">
        <f t="shared" si="0"/>
        <v>868.84</v>
      </c>
    </row>
    <row r="39" spans="1:4">
      <c r="A39" s="16" t="s">
        <v>1284</v>
      </c>
      <c r="B39" s="17" t="s">
        <v>19</v>
      </c>
      <c r="C39" s="4">
        <v>2100.13</v>
      </c>
      <c r="D39" s="4">
        <f t="shared" si="0"/>
        <v>1050.07</v>
      </c>
    </row>
    <row r="40" spans="1:4">
      <c r="A40" s="16" t="s">
        <v>1285</v>
      </c>
      <c r="B40" s="17" t="s">
        <v>16</v>
      </c>
      <c r="C40" s="4">
        <v>1478.53</v>
      </c>
      <c r="D40" s="4">
        <f t="shared" si="0"/>
        <v>739.27</v>
      </c>
    </row>
    <row r="41" spans="1:4">
      <c r="A41" s="16" t="s">
        <v>677</v>
      </c>
      <c r="B41" s="1" t="s">
        <v>678</v>
      </c>
      <c r="C41" s="4">
        <v>957.29</v>
      </c>
      <c r="D41" s="4">
        <f t="shared" si="0"/>
        <v>478.65</v>
      </c>
    </row>
    <row r="42" spans="1:4">
      <c r="A42" s="16" t="s">
        <v>688</v>
      </c>
      <c r="B42" s="1" t="s">
        <v>689</v>
      </c>
      <c r="C42" s="4">
        <v>1110.3</v>
      </c>
      <c r="D42" s="4">
        <f t="shared" si="0"/>
        <v>555.15</v>
      </c>
    </row>
    <row r="43" spans="1:4">
      <c r="A43" s="15" t="s">
        <v>1264</v>
      </c>
      <c r="B43" s="1" t="s">
        <v>20</v>
      </c>
      <c r="C43" s="4">
        <v>1303.3</v>
      </c>
      <c r="D43" s="4">
        <f t="shared" si="0"/>
        <v>651.65</v>
      </c>
    </row>
    <row r="44" spans="1:4">
      <c r="A44" s="15" t="s">
        <v>691</v>
      </c>
      <c r="B44" s="1" t="s">
        <v>690</v>
      </c>
      <c r="C44" s="4">
        <v>1456.31</v>
      </c>
      <c r="D44" s="4">
        <f t="shared" si="0"/>
        <v>728.16</v>
      </c>
    </row>
    <row r="45" spans="1:4">
      <c r="A45" s="16" t="s">
        <v>1424</v>
      </c>
      <c r="B45" s="17" t="s">
        <v>17</v>
      </c>
      <c r="C45" s="4">
        <v>1459.65</v>
      </c>
      <c r="D45" s="4">
        <f t="shared" si="0"/>
        <v>729.83</v>
      </c>
    </row>
    <row r="46" spans="1:4">
      <c r="A46" s="16" t="s">
        <v>1287</v>
      </c>
      <c r="B46" s="17" t="s">
        <v>27</v>
      </c>
      <c r="C46" s="4">
        <v>2521.67</v>
      </c>
      <c r="D46" s="4">
        <f t="shared" si="0"/>
        <v>1260.8399999999999</v>
      </c>
    </row>
    <row r="47" spans="1:4">
      <c r="A47" s="16" t="s">
        <v>1286</v>
      </c>
      <c r="B47" s="17" t="s">
        <v>28</v>
      </c>
      <c r="C47" s="4">
        <v>2189.48</v>
      </c>
      <c r="D47" s="4">
        <f t="shared" si="0"/>
        <v>1094.74</v>
      </c>
    </row>
    <row r="48" spans="1:4">
      <c r="A48" s="16" t="s">
        <v>1288</v>
      </c>
      <c r="B48" s="17" t="s">
        <v>29</v>
      </c>
      <c r="C48" s="4">
        <v>2346.77</v>
      </c>
      <c r="D48" s="4">
        <f t="shared" si="0"/>
        <v>1173.3900000000001</v>
      </c>
    </row>
    <row r="49" spans="1:4">
      <c r="A49" s="16" t="s">
        <v>13</v>
      </c>
      <c r="B49" s="17" t="s">
        <v>14</v>
      </c>
      <c r="C49" s="4">
        <v>1273.94</v>
      </c>
      <c r="D49" s="4">
        <f t="shared" si="0"/>
        <v>636.97</v>
      </c>
    </row>
    <row r="50" spans="1:4">
      <c r="A50" s="16" t="s">
        <v>30</v>
      </c>
      <c r="B50" s="17" t="s">
        <v>466</v>
      </c>
      <c r="C50" s="4">
        <v>1324.5</v>
      </c>
      <c r="D50" s="4">
        <f t="shared" si="0"/>
        <v>662.25</v>
      </c>
    </row>
    <row r="51" spans="1:4">
      <c r="A51" s="16" t="s">
        <v>411</v>
      </c>
      <c r="B51" s="1" t="s">
        <v>415</v>
      </c>
      <c r="C51" s="4">
        <v>1555.35</v>
      </c>
      <c r="D51" s="4">
        <f t="shared" si="0"/>
        <v>777.68</v>
      </c>
    </row>
    <row r="52" spans="1:4">
      <c r="A52" s="1" t="s">
        <v>414</v>
      </c>
      <c r="B52" s="1" t="s">
        <v>415</v>
      </c>
      <c r="C52" s="4">
        <v>1725.16</v>
      </c>
      <c r="D52" s="4">
        <f t="shared" si="0"/>
        <v>862.58</v>
      </c>
    </row>
    <row r="53" spans="1:4">
      <c r="B53" s="1"/>
      <c r="D53" s="4">
        <f t="shared" si="0"/>
        <v>0</v>
      </c>
    </row>
    <row r="54" spans="1:4">
      <c r="A54" s="1" t="s">
        <v>1260</v>
      </c>
      <c r="B54" s="2" t="s">
        <v>1265</v>
      </c>
      <c r="C54" s="4">
        <v>4300.17</v>
      </c>
      <c r="D54" s="4">
        <f t="shared" si="0"/>
        <v>2150.09</v>
      </c>
    </row>
    <row r="55" spans="1:4">
      <c r="A55" s="16" t="s">
        <v>1425</v>
      </c>
      <c r="B55" s="17" t="s">
        <v>1289</v>
      </c>
      <c r="C55" s="4">
        <v>4818.1000000000004</v>
      </c>
      <c r="D55" s="4">
        <f t="shared" si="0"/>
        <v>2409.0500000000002</v>
      </c>
    </row>
    <row r="56" spans="1:4">
      <c r="A56" s="16" t="s">
        <v>1290</v>
      </c>
      <c r="B56" s="17" t="s">
        <v>1289</v>
      </c>
      <c r="C56" s="4">
        <v>4278.29</v>
      </c>
      <c r="D56" s="4">
        <f t="shared" si="0"/>
        <v>2139.15</v>
      </c>
    </row>
    <row r="57" spans="1:4">
      <c r="A57" s="18" t="s">
        <v>1291</v>
      </c>
      <c r="B57" s="19" t="s">
        <v>257</v>
      </c>
      <c r="C57" s="4">
        <v>5657.41</v>
      </c>
      <c r="D57" s="4">
        <f t="shared" si="0"/>
        <v>2828.71</v>
      </c>
    </row>
    <row r="58" spans="1:4">
      <c r="A58" s="1" t="s">
        <v>1259</v>
      </c>
      <c r="B58" s="1" t="s">
        <v>1267</v>
      </c>
      <c r="C58" s="4">
        <v>2389.52</v>
      </c>
      <c r="D58" s="4">
        <f t="shared" si="0"/>
        <v>1194.76</v>
      </c>
    </row>
    <row r="59" spans="1:4">
      <c r="A59" s="16" t="s">
        <v>1426</v>
      </c>
      <c r="B59" s="17" t="s">
        <v>1289</v>
      </c>
      <c r="C59" s="4">
        <v>2675.19</v>
      </c>
      <c r="D59" s="4">
        <f t="shared" si="0"/>
        <v>1337.6</v>
      </c>
    </row>
    <row r="60" spans="1:4">
      <c r="A60" s="16" t="s">
        <v>1292</v>
      </c>
      <c r="B60" s="17" t="s">
        <v>1289</v>
      </c>
      <c r="C60" s="4">
        <v>3062.75</v>
      </c>
      <c r="D60" s="4">
        <f t="shared" si="0"/>
        <v>1531.38</v>
      </c>
    </row>
    <row r="61" spans="1:4">
      <c r="A61" s="1" t="s">
        <v>1258</v>
      </c>
      <c r="B61" s="2" t="s">
        <v>1266</v>
      </c>
      <c r="C61" s="4">
        <v>2397.91</v>
      </c>
      <c r="D61" s="4">
        <f t="shared" si="0"/>
        <v>1198.96</v>
      </c>
    </row>
    <row r="62" spans="1:4">
      <c r="A62" s="1" t="s">
        <v>416</v>
      </c>
      <c r="B62" s="2" t="s">
        <v>417</v>
      </c>
      <c r="C62" s="4">
        <v>2141.65</v>
      </c>
      <c r="D62" s="4">
        <f t="shared" si="0"/>
        <v>1070.83</v>
      </c>
    </row>
    <row r="63" spans="1:4">
      <c r="A63" s="1" t="s">
        <v>424</v>
      </c>
      <c r="B63" s="2" t="s">
        <v>418</v>
      </c>
      <c r="C63" s="4">
        <v>2719.41</v>
      </c>
      <c r="D63" s="4">
        <f t="shared" si="0"/>
        <v>1359.71</v>
      </c>
    </row>
    <row r="64" spans="1:4">
      <c r="A64" s="1" t="s">
        <v>462</v>
      </c>
      <c r="B64" s="2" t="s">
        <v>463</v>
      </c>
      <c r="C64" s="4">
        <v>2415.0100000000002</v>
      </c>
      <c r="D64" s="4">
        <f t="shared" si="0"/>
        <v>1207.51</v>
      </c>
    </row>
    <row r="65" spans="1:4">
      <c r="A65" s="1" t="s">
        <v>464</v>
      </c>
      <c r="B65" s="2" t="s">
        <v>465</v>
      </c>
      <c r="C65" s="4">
        <v>2602.86</v>
      </c>
      <c r="D65" s="4">
        <f t="shared" si="0"/>
        <v>1301.43</v>
      </c>
    </row>
    <row r="66" spans="1:4">
      <c r="D66" s="4">
        <f t="shared" si="0"/>
        <v>0</v>
      </c>
    </row>
    <row r="67" spans="1:4">
      <c r="D67" s="4">
        <f t="shared" si="0"/>
        <v>0</v>
      </c>
    </row>
    <row r="68" spans="1:4">
      <c r="D68" s="4">
        <f t="shared" si="0"/>
        <v>0</v>
      </c>
    </row>
    <row r="69" spans="1:4">
      <c r="D69" s="4">
        <f t="shared" si="0"/>
        <v>0</v>
      </c>
    </row>
    <row r="70" spans="1:4">
      <c r="D70" s="4">
        <f t="shared" si="0"/>
        <v>0</v>
      </c>
    </row>
    <row r="71" spans="1:4">
      <c r="A71" s="16" t="s">
        <v>5</v>
      </c>
      <c r="B71" s="17" t="s">
        <v>6</v>
      </c>
      <c r="C71" s="4">
        <v>1266.18</v>
      </c>
      <c r="D71" s="4">
        <f t="shared" si="0"/>
        <v>633.09</v>
      </c>
    </row>
    <row r="72" spans="1:4" ht="16.5" customHeight="1">
      <c r="A72" s="15" t="s">
        <v>1245</v>
      </c>
      <c r="B72" s="1" t="s">
        <v>1256</v>
      </c>
      <c r="C72" s="4">
        <v>7945.64</v>
      </c>
      <c r="D72" s="4">
        <f t="shared" si="0"/>
        <v>3972.82</v>
      </c>
    </row>
    <row r="73" spans="1:4">
      <c r="A73" s="16" t="s">
        <v>1427</v>
      </c>
      <c r="B73" s="17" t="s">
        <v>1293</v>
      </c>
      <c r="C73" s="4">
        <v>5973.24</v>
      </c>
      <c r="D73" s="4">
        <f t="shared" si="0"/>
        <v>2986.62</v>
      </c>
    </row>
    <row r="74" spans="1:4">
      <c r="A74" s="16" t="s">
        <v>1294</v>
      </c>
      <c r="B74" s="17" t="s">
        <v>1295</v>
      </c>
      <c r="C74" s="4">
        <v>2009.53</v>
      </c>
      <c r="D74" s="4">
        <f t="shared" ref="D74:D137" si="1">0.5*C74</f>
        <v>1004.77</v>
      </c>
    </row>
    <row r="75" spans="1:4">
      <c r="A75" s="16" t="s">
        <v>325</v>
      </c>
      <c r="B75" s="17" t="s">
        <v>326</v>
      </c>
      <c r="C75" s="4">
        <v>3176.25</v>
      </c>
      <c r="D75" s="4">
        <f t="shared" si="1"/>
        <v>1588.13</v>
      </c>
    </row>
    <row r="76" spans="1:4">
      <c r="A76" s="16" t="s">
        <v>1296</v>
      </c>
      <c r="B76" s="17" t="s">
        <v>1297</v>
      </c>
      <c r="C76" s="4">
        <v>8898.84</v>
      </c>
      <c r="D76" s="4">
        <f t="shared" si="1"/>
        <v>4449.42</v>
      </c>
    </row>
    <row r="77" spans="1:4">
      <c r="A77" s="16" t="s">
        <v>1298</v>
      </c>
      <c r="B77" s="17" t="s">
        <v>1293</v>
      </c>
      <c r="C77" s="4">
        <v>3572.37</v>
      </c>
      <c r="D77" s="4">
        <f t="shared" si="1"/>
        <v>1786.19</v>
      </c>
    </row>
    <row r="78" spans="1:4">
      <c r="A78" s="15" t="s">
        <v>1247</v>
      </c>
      <c r="B78" s="1" t="s">
        <v>1254</v>
      </c>
      <c r="C78" s="4">
        <v>3904.65</v>
      </c>
      <c r="D78" s="4">
        <f t="shared" si="1"/>
        <v>1952.33</v>
      </c>
    </row>
    <row r="79" spans="1:4">
      <c r="A79" s="16" t="s">
        <v>1428</v>
      </c>
      <c r="B79" s="17" t="s">
        <v>1293</v>
      </c>
      <c r="C79" s="4">
        <v>4372.66</v>
      </c>
      <c r="D79" s="4">
        <f t="shared" si="1"/>
        <v>2186.33</v>
      </c>
    </row>
    <row r="80" spans="1:4">
      <c r="A80" s="15" t="s">
        <v>1248</v>
      </c>
      <c r="B80" s="1" t="s">
        <v>1255</v>
      </c>
      <c r="C80" s="4">
        <v>3190.33</v>
      </c>
      <c r="D80" s="4">
        <f t="shared" si="1"/>
        <v>1595.17</v>
      </c>
    </row>
    <row r="81" spans="1:4" ht="15" customHeight="1">
      <c r="A81" s="15" t="s">
        <v>109</v>
      </c>
      <c r="B81" s="1" t="s">
        <v>110</v>
      </c>
      <c r="C81" s="4">
        <v>3000.63</v>
      </c>
      <c r="D81" s="4">
        <f t="shared" si="1"/>
        <v>1500.32</v>
      </c>
    </row>
    <row r="82" spans="1:4">
      <c r="A82" s="15" t="s">
        <v>1246</v>
      </c>
      <c r="B82" s="1" t="s">
        <v>1252</v>
      </c>
      <c r="C82" s="4">
        <v>6001.27</v>
      </c>
      <c r="D82" s="4">
        <f t="shared" si="1"/>
        <v>3000.64</v>
      </c>
    </row>
    <row r="83" spans="1:4">
      <c r="A83" s="16" t="s">
        <v>1429</v>
      </c>
      <c r="B83" s="17" t="s">
        <v>1299</v>
      </c>
      <c r="C83" s="4">
        <v>6720.69</v>
      </c>
      <c r="D83" s="4">
        <f t="shared" si="1"/>
        <v>3360.35</v>
      </c>
    </row>
    <row r="84" spans="1:4">
      <c r="A84" s="15" t="s">
        <v>1250</v>
      </c>
      <c r="B84" s="1" t="s">
        <v>1251</v>
      </c>
      <c r="C84" s="4">
        <v>5334.34</v>
      </c>
      <c r="D84" s="4">
        <f t="shared" si="1"/>
        <v>2667.17</v>
      </c>
    </row>
    <row r="85" spans="1:4">
      <c r="A85" s="15" t="s">
        <v>1249</v>
      </c>
      <c r="B85" s="1" t="s">
        <v>1257</v>
      </c>
      <c r="C85" s="4">
        <v>2700.38</v>
      </c>
      <c r="D85" s="4">
        <f t="shared" si="1"/>
        <v>1350.19</v>
      </c>
    </row>
    <row r="86" spans="1:4">
      <c r="A86" s="16" t="s">
        <v>1430</v>
      </c>
      <c r="B86" s="17" t="s">
        <v>1293</v>
      </c>
      <c r="C86" s="4">
        <v>6694.26</v>
      </c>
      <c r="D86" s="4">
        <f t="shared" si="1"/>
        <v>3347.13</v>
      </c>
    </row>
    <row r="87" spans="1:4">
      <c r="A87" s="15" t="s">
        <v>674</v>
      </c>
      <c r="B87" s="1" t="s">
        <v>673</v>
      </c>
      <c r="C87" s="4">
        <v>3497.08</v>
      </c>
      <c r="D87" s="4">
        <f t="shared" si="1"/>
        <v>1748.54</v>
      </c>
    </row>
    <row r="88" spans="1:4">
      <c r="A88" s="15" t="s">
        <v>1221</v>
      </c>
      <c r="B88" s="1" t="s">
        <v>1223</v>
      </c>
      <c r="C88" s="4">
        <v>2958.12</v>
      </c>
      <c r="D88" s="4">
        <f t="shared" si="1"/>
        <v>1479.06</v>
      </c>
    </row>
    <row r="89" spans="1:4">
      <c r="A89" s="15" t="s">
        <v>949</v>
      </c>
      <c r="B89" s="1" t="s">
        <v>1222</v>
      </c>
      <c r="C89" s="4">
        <v>3996.66</v>
      </c>
      <c r="D89" s="4">
        <f t="shared" si="1"/>
        <v>1998.33</v>
      </c>
    </row>
    <row r="90" spans="1:4">
      <c r="A90" s="15" t="s">
        <v>8</v>
      </c>
      <c r="B90" s="1" t="s">
        <v>7</v>
      </c>
      <c r="C90" s="4">
        <v>2095.89</v>
      </c>
      <c r="D90" s="4">
        <f t="shared" si="1"/>
        <v>1047.95</v>
      </c>
    </row>
    <row r="91" spans="1:4">
      <c r="A91" s="15" t="s">
        <v>1111</v>
      </c>
      <c r="B91" s="1" t="s">
        <v>731</v>
      </c>
      <c r="C91" s="4">
        <v>2284.88</v>
      </c>
      <c r="D91" s="4">
        <f t="shared" si="1"/>
        <v>1142.44</v>
      </c>
    </row>
    <row r="92" spans="1:4">
      <c r="A92" s="15" t="s">
        <v>1112</v>
      </c>
      <c r="B92" s="1" t="s">
        <v>737</v>
      </c>
      <c r="C92" s="4">
        <v>2710.63</v>
      </c>
      <c r="D92" s="4">
        <f t="shared" si="1"/>
        <v>1355.32</v>
      </c>
    </row>
    <row r="93" spans="1:4">
      <c r="A93" s="15" t="s">
        <v>727</v>
      </c>
      <c r="B93" s="1" t="s">
        <v>738</v>
      </c>
      <c r="C93" s="4">
        <v>2303.1799999999998</v>
      </c>
      <c r="D93" s="4">
        <f t="shared" si="1"/>
        <v>1151.5899999999999</v>
      </c>
    </row>
    <row r="94" spans="1:4">
      <c r="A94" s="45" t="s">
        <v>728</v>
      </c>
      <c r="B94" s="1" t="s">
        <v>739</v>
      </c>
      <c r="C94" s="4">
        <v>2727.22</v>
      </c>
      <c r="D94" s="4">
        <f t="shared" si="1"/>
        <v>1363.61</v>
      </c>
    </row>
    <row r="95" spans="1:4">
      <c r="A95" s="15" t="s">
        <v>1113</v>
      </c>
      <c r="B95" s="1" t="s">
        <v>742</v>
      </c>
      <c r="C95" s="4">
        <v>3389.87</v>
      </c>
      <c r="D95" s="4">
        <f t="shared" si="1"/>
        <v>1694.94</v>
      </c>
    </row>
    <row r="96" spans="1:4">
      <c r="A96" s="15" t="s">
        <v>1114</v>
      </c>
      <c r="B96" s="1" t="s">
        <v>743</v>
      </c>
      <c r="C96" s="4">
        <v>4071.56</v>
      </c>
      <c r="D96" s="4">
        <f t="shared" si="1"/>
        <v>2035.78</v>
      </c>
    </row>
    <row r="97" spans="1:4">
      <c r="A97" s="15" t="s">
        <v>729</v>
      </c>
      <c r="B97" s="1" t="s">
        <v>744</v>
      </c>
      <c r="C97" s="4">
        <v>3412.77</v>
      </c>
      <c r="D97" s="4">
        <f t="shared" si="1"/>
        <v>1706.39</v>
      </c>
    </row>
    <row r="98" spans="1:4">
      <c r="A98" s="45" t="s">
        <v>730</v>
      </c>
      <c r="B98" s="1" t="s">
        <v>745</v>
      </c>
      <c r="C98" s="4">
        <v>4095</v>
      </c>
      <c r="D98" s="4">
        <f t="shared" si="1"/>
        <v>2047.5</v>
      </c>
    </row>
    <row r="99" spans="1:4">
      <c r="A99" s="15" t="s">
        <v>1117</v>
      </c>
      <c r="B99" s="1" t="s">
        <v>1119</v>
      </c>
      <c r="C99" s="4">
        <v>1923.11</v>
      </c>
      <c r="D99" s="4">
        <f t="shared" si="1"/>
        <v>961.56</v>
      </c>
    </row>
    <row r="100" spans="1:4">
      <c r="A100" s="15" t="s">
        <v>1118</v>
      </c>
      <c r="B100" s="1" t="s">
        <v>1120</v>
      </c>
      <c r="C100" s="4">
        <v>2339.02</v>
      </c>
      <c r="D100" s="4">
        <f t="shared" si="1"/>
        <v>1169.51</v>
      </c>
    </row>
    <row r="101" spans="1:4">
      <c r="A101" s="1" t="s">
        <v>467</v>
      </c>
      <c r="B101" s="2" t="s">
        <v>33</v>
      </c>
      <c r="C101" s="4">
        <v>3470.38</v>
      </c>
      <c r="D101" s="4">
        <f t="shared" si="1"/>
        <v>1735.19</v>
      </c>
    </row>
    <row r="102" spans="1:4">
      <c r="A102" s="1" t="s">
        <v>468</v>
      </c>
      <c r="B102" s="2" t="s">
        <v>37</v>
      </c>
      <c r="C102" s="4">
        <v>3758</v>
      </c>
      <c r="D102" s="4">
        <f t="shared" si="1"/>
        <v>1879</v>
      </c>
    </row>
    <row r="103" spans="1:4">
      <c r="A103" s="1" t="s">
        <v>469</v>
      </c>
      <c r="B103" s="2" t="s">
        <v>34</v>
      </c>
      <c r="C103" s="4">
        <v>3083.9</v>
      </c>
      <c r="D103" s="4">
        <f t="shared" si="1"/>
        <v>1541.95</v>
      </c>
    </row>
    <row r="104" spans="1:4">
      <c r="A104" s="1" t="s">
        <v>470</v>
      </c>
      <c r="B104" s="2" t="s">
        <v>35</v>
      </c>
      <c r="C104" s="4">
        <v>3368.7</v>
      </c>
      <c r="D104" s="4">
        <f t="shared" si="1"/>
        <v>1684.35</v>
      </c>
    </row>
    <row r="105" spans="1:4">
      <c r="A105" s="1" t="s">
        <v>440</v>
      </c>
      <c r="B105" s="2" t="s">
        <v>439</v>
      </c>
      <c r="C105" s="4">
        <v>3773.78</v>
      </c>
      <c r="D105" s="4">
        <f t="shared" si="1"/>
        <v>1886.89</v>
      </c>
    </row>
    <row r="106" spans="1:4">
      <c r="A106" s="1" t="s">
        <v>441</v>
      </c>
      <c r="B106" s="2" t="s">
        <v>458</v>
      </c>
      <c r="C106" s="4">
        <v>4071.56</v>
      </c>
      <c r="D106" s="4">
        <f t="shared" si="1"/>
        <v>2035.78</v>
      </c>
    </row>
    <row r="107" spans="1:4">
      <c r="A107" s="1" t="s">
        <v>442</v>
      </c>
      <c r="B107" s="2" t="s">
        <v>443</v>
      </c>
      <c r="C107" s="4">
        <v>4088.79</v>
      </c>
      <c r="D107" s="4">
        <f t="shared" si="1"/>
        <v>2044.4</v>
      </c>
    </row>
    <row r="108" spans="1:4">
      <c r="A108" s="1" t="s">
        <v>444</v>
      </c>
      <c r="B108" s="2" t="s">
        <v>459</v>
      </c>
      <c r="C108" s="4">
        <v>4386.57</v>
      </c>
      <c r="D108" s="4">
        <f t="shared" si="1"/>
        <v>2193.29</v>
      </c>
    </row>
    <row r="109" spans="1:4">
      <c r="A109" s="1" t="s">
        <v>457</v>
      </c>
      <c r="B109" s="2" t="s">
        <v>445</v>
      </c>
      <c r="C109" s="4">
        <v>3453.85</v>
      </c>
      <c r="D109" s="4">
        <f t="shared" si="1"/>
        <v>1726.93</v>
      </c>
    </row>
    <row r="110" spans="1:4">
      <c r="A110" s="1" t="s">
        <v>447</v>
      </c>
      <c r="B110" s="2" t="s">
        <v>460</v>
      </c>
      <c r="C110" s="4">
        <v>3751.63</v>
      </c>
      <c r="D110" s="4">
        <f t="shared" si="1"/>
        <v>1875.82</v>
      </c>
    </row>
    <row r="111" spans="1:4">
      <c r="A111" s="1" t="s">
        <v>448</v>
      </c>
      <c r="B111" s="2" t="s">
        <v>446</v>
      </c>
      <c r="C111" s="4">
        <v>3941.13</v>
      </c>
      <c r="D111" s="4">
        <f t="shared" si="1"/>
        <v>1970.57</v>
      </c>
    </row>
    <row r="112" spans="1:4">
      <c r="A112" s="1" t="s">
        <v>449</v>
      </c>
      <c r="B112" s="2" t="s">
        <v>461</v>
      </c>
      <c r="C112" s="4">
        <v>4238.91</v>
      </c>
      <c r="D112" s="4">
        <f t="shared" si="1"/>
        <v>2119.46</v>
      </c>
    </row>
    <row r="113" spans="1:4" ht="17.25" customHeight="1">
      <c r="A113" s="1" t="s">
        <v>248</v>
      </c>
      <c r="D113" s="4">
        <f t="shared" si="1"/>
        <v>0</v>
      </c>
    </row>
    <row r="114" spans="1:4">
      <c r="A114" s="1" t="s">
        <v>1417</v>
      </c>
      <c r="B114" s="2" t="s">
        <v>1418</v>
      </c>
      <c r="C114" s="4">
        <v>192.51</v>
      </c>
      <c r="D114" s="4">
        <f t="shared" si="1"/>
        <v>96.26</v>
      </c>
    </row>
    <row r="115" spans="1:4">
      <c r="A115" s="1" t="s">
        <v>1419</v>
      </c>
      <c r="B115" s="2" t="s">
        <v>1420</v>
      </c>
      <c r="C115" s="4">
        <v>167.7</v>
      </c>
      <c r="D115" s="4">
        <f t="shared" si="1"/>
        <v>83.85</v>
      </c>
    </row>
    <row r="116" spans="1:4">
      <c r="A116" s="1" t="s">
        <v>1419</v>
      </c>
      <c r="B116" s="2" t="s">
        <v>1421</v>
      </c>
      <c r="C116" s="4">
        <v>146</v>
      </c>
      <c r="D116" s="4">
        <f t="shared" si="1"/>
        <v>73</v>
      </c>
    </row>
    <row r="117" spans="1:4">
      <c r="A117" s="1" t="s">
        <v>1121</v>
      </c>
      <c r="B117" s="2" t="s">
        <v>1122</v>
      </c>
      <c r="C117" s="4">
        <v>438.06</v>
      </c>
      <c r="D117" s="4">
        <f t="shared" si="1"/>
        <v>219.03</v>
      </c>
    </row>
    <row r="118" spans="1:4">
      <c r="D118" s="4">
        <f t="shared" si="1"/>
        <v>0</v>
      </c>
    </row>
    <row r="119" spans="1:4">
      <c r="A119" s="1" t="s">
        <v>624</v>
      </c>
      <c r="B119" s="1" t="s">
        <v>702</v>
      </c>
      <c r="C119" s="4">
        <v>1882.67</v>
      </c>
      <c r="D119" s="4">
        <f t="shared" si="1"/>
        <v>941.34</v>
      </c>
    </row>
    <row r="120" spans="1:4">
      <c r="A120" s="1" t="s">
        <v>701</v>
      </c>
      <c r="B120" s="1" t="s">
        <v>625</v>
      </c>
      <c r="C120" s="4">
        <v>4624.33</v>
      </c>
      <c r="D120" s="4">
        <f t="shared" si="1"/>
        <v>2312.17</v>
      </c>
    </row>
    <row r="121" spans="1:4">
      <c r="A121" s="1" t="s">
        <v>622</v>
      </c>
      <c r="B121" s="42" t="s">
        <v>623</v>
      </c>
      <c r="C121" s="4">
        <v>7526.49</v>
      </c>
      <c r="D121" s="4">
        <f t="shared" si="1"/>
        <v>3763.25</v>
      </c>
    </row>
    <row r="122" spans="1:4">
      <c r="A122" s="15" t="s">
        <v>1261</v>
      </c>
      <c r="B122" s="1" t="s">
        <v>1272</v>
      </c>
      <c r="C122" s="4">
        <v>7358.95</v>
      </c>
      <c r="D122" s="4">
        <f t="shared" si="1"/>
        <v>3679.48</v>
      </c>
    </row>
    <row r="123" spans="1:4">
      <c r="A123" s="15" t="s">
        <v>1262</v>
      </c>
      <c r="B123" s="1" t="s">
        <v>1268</v>
      </c>
      <c r="C123" s="4">
        <v>8194.27</v>
      </c>
      <c r="D123" s="4">
        <f t="shared" si="1"/>
        <v>4097.1400000000003</v>
      </c>
    </row>
    <row r="124" spans="1:4">
      <c r="A124" s="15" t="s">
        <v>1263</v>
      </c>
      <c r="B124" s="1" t="s">
        <v>1271</v>
      </c>
      <c r="C124" s="4">
        <v>4129.8500000000004</v>
      </c>
      <c r="D124" s="4">
        <f t="shared" si="1"/>
        <v>2064.9299999999998</v>
      </c>
    </row>
    <row r="125" spans="1:4">
      <c r="A125" s="1" t="s">
        <v>1269</v>
      </c>
      <c r="B125" s="1" t="s">
        <v>1270</v>
      </c>
      <c r="C125" s="4">
        <v>5200.2</v>
      </c>
      <c r="D125" s="4">
        <f t="shared" si="1"/>
        <v>2600.1</v>
      </c>
    </row>
    <row r="126" spans="1:4">
      <c r="B126" s="13" t="s">
        <v>710</v>
      </c>
      <c r="C126" s="4">
        <v>168.53</v>
      </c>
      <c r="D126" s="4">
        <f t="shared" si="1"/>
        <v>84.27</v>
      </c>
    </row>
    <row r="127" spans="1:4">
      <c r="A127" s="1" t="s">
        <v>1614</v>
      </c>
      <c r="B127" s="13" t="s">
        <v>1615</v>
      </c>
      <c r="C127" s="4">
        <v>181.9</v>
      </c>
      <c r="D127" s="4">
        <f t="shared" si="1"/>
        <v>90.95</v>
      </c>
    </row>
    <row r="128" spans="1:4">
      <c r="D128" s="4">
        <f t="shared" si="1"/>
        <v>0</v>
      </c>
    </row>
    <row r="129" spans="1:4">
      <c r="A129" s="1" t="s">
        <v>395</v>
      </c>
      <c r="B129" s="2" t="s">
        <v>394</v>
      </c>
      <c r="C129" s="4">
        <v>1695.44</v>
      </c>
      <c r="D129" s="4">
        <f t="shared" si="1"/>
        <v>847.72</v>
      </c>
    </row>
    <row r="130" spans="1:4">
      <c r="A130" s="11" t="s">
        <v>1002</v>
      </c>
      <c r="B130" s="12" t="s">
        <v>1003</v>
      </c>
      <c r="C130" s="4">
        <v>11846</v>
      </c>
      <c r="D130" s="4">
        <f t="shared" si="1"/>
        <v>5923</v>
      </c>
    </row>
    <row r="131" spans="1:4">
      <c r="A131" s="1" t="s">
        <v>988</v>
      </c>
      <c r="B131" s="2" t="s">
        <v>857</v>
      </c>
      <c r="C131" s="4">
        <v>2276.21</v>
      </c>
      <c r="D131" s="4">
        <f t="shared" si="1"/>
        <v>1138.1099999999999</v>
      </c>
    </row>
    <row r="132" spans="1:4">
      <c r="A132" s="1" t="s">
        <v>103</v>
      </c>
      <c r="B132" s="2" t="s">
        <v>104</v>
      </c>
      <c r="C132" s="4">
        <v>2276.21</v>
      </c>
      <c r="D132" s="4">
        <f t="shared" si="1"/>
        <v>1138.1099999999999</v>
      </c>
    </row>
    <row r="133" spans="1:4">
      <c r="A133" s="1" t="s">
        <v>105</v>
      </c>
      <c r="B133" s="2" t="s">
        <v>107</v>
      </c>
      <c r="C133" s="4">
        <v>2356.46</v>
      </c>
      <c r="D133" s="4">
        <f t="shared" si="1"/>
        <v>1178.23</v>
      </c>
    </row>
    <row r="134" spans="1:4">
      <c r="A134" s="1" t="s">
        <v>106</v>
      </c>
      <c r="B134" s="2" t="s">
        <v>108</v>
      </c>
      <c r="C134" s="4">
        <v>2356.46</v>
      </c>
      <c r="D134" s="4">
        <f t="shared" si="1"/>
        <v>1178.23</v>
      </c>
    </row>
    <row r="135" spans="1:4">
      <c r="A135" s="1" t="s">
        <v>329</v>
      </c>
      <c r="B135" s="2" t="s">
        <v>330</v>
      </c>
      <c r="C135" s="4">
        <v>3302.73</v>
      </c>
      <c r="D135" s="4">
        <f t="shared" si="1"/>
        <v>1651.37</v>
      </c>
    </row>
    <row r="136" spans="1:4">
      <c r="A136" s="11" t="s">
        <v>390</v>
      </c>
      <c r="B136" s="12" t="s">
        <v>396</v>
      </c>
      <c r="C136" s="4">
        <v>2359.1999999999998</v>
      </c>
      <c r="D136" s="4">
        <f t="shared" si="1"/>
        <v>1179.5999999999999</v>
      </c>
    </row>
    <row r="137" spans="1:4">
      <c r="A137" s="11" t="s">
        <v>391</v>
      </c>
      <c r="B137" s="12" t="s">
        <v>397</v>
      </c>
      <c r="C137" s="4">
        <v>2386.42</v>
      </c>
      <c r="D137" s="4">
        <f t="shared" si="1"/>
        <v>1193.21</v>
      </c>
    </row>
    <row r="138" spans="1:4">
      <c r="A138" s="11" t="s">
        <v>392</v>
      </c>
      <c r="B138" s="12" t="s">
        <v>398</v>
      </c>
      <c r="C138" s="4">
        <v>2487.6</v>
      </c>
      <c r="D138" s="4">
        <f t="shared" ref="D138:D177" si="2">0.5*C138</f>
        <v>1243.8</v>
      </c>
    </row>
    <row r="139" spans="1:4">
      <c r="A139" s="11" t="s">
        <v>393</v>
      </c>
      <c r="B139" s="12" t="s">
        <v>399</v>
      </c>
      <c r="C139" s="4">
        <v>2514.8200000000002</v>
      </c>
      <c r="D139" s="4">
        <f t="shared" si="2"/>
        <v>1257.4100000000001</v>
      </c>
    </row>
    <row r="140" spans="1:4">
      <c r="A140" s="11" t="s">
        <v>471</v>
      </c>
      <c r="B140" s="12" t="s">
        <v>473</v>
      </c>
      <c r="C140" s="4">
        <v>2799.83</v>
      </c>
      <c r="D140" s="4">
        <f t="shared" si="2"/>
        <v>1399.92</v>
      </c>
    </row>
    <row r="141" spans="1:4">
      <c r="A141" s="11" t="s">
        <v>472</v>
      </c>
      <c r="B141" s="12" t="s">
        <v>474</v>
      </c>
      <c r="C141" s="4">
        <v>2925.36</v>
      </c>
      <c r="D141" s="4">
        <f t="shared" si="2"/>
        <v>1462.68</v>
      </c>
    </row>
    <row r="142" spans="1:4" ht="15.75" customHeight="1">
      <c r="A142" s="11" t="s">
        <v>1004</v>
      </c>
      <c r="B142" s="12" t="s">
        <v>1005</v>
      </c>
      <c r="C142" s="4">
        <v>5412.03</v>
      </c>
      <c r="D142" s="4">
        <f t="shared" si="2"/>
        <v>2706.02</v>
      </c>
    </row>
    <row r="143" spans="1:4">
      <c r="A143" s="1" t="s">
        <v>1013</v>
      </c>
      <c r="B143" s="2" t="s">
        <v>1216</v>
      </c>
      <c r="C143" s="4">
        <v>1622.56</v>
      </c>
      <c r="D143" s="4">
        <f t="shared" si="2"/>
        <v>811.28</v>
      </c>
    </row>
    <row r="144" spans="1:4">
      <c r="A144" s="11" t="s">
        <v>1006</v>
      </c>
      <c r="B144" s="12" t="s">
        <v>1007</v>
      </c>
      <c r="C144" s="4">
        <v>1644.45</v>
      </c>
      <c r="D144" s="4">
        <f t="shared" si="2"/>
        <v>822.23</v>
      </c>
    </row>
    <row r="145" spans="1:4">
      <c r="A145" s="11" t="s">
        <v>1008</v>
      </c>
      <c r="B145" s="12" t="s">
        <v>1009</v>
      </c>
      <c r="C145" s="4">
        <v>1199.5899999999999</v>
      </c>
      <c r="D145" s="4">
        <f t="shared" si="2"/>
        <v>599.79999999999995</v>
      </c>
    </row>
    <row r="146" spans="1:4">
      <c r="A146" s="11" t="s">
        <v>1010</v>
      </c>
      <c r="B146" s="12" t="s">
        <v>1011</v>
      </c>
      <c r="C146" s="4">
        <v>8558.74</v>
      </c>
      <c r="D146" s="4">
        <f t="shared" si="2"/>
        <v>4279.37</v>
      </c>
    </row>
    <row r="147" spans="1:4">
      <c r="A147" s="1" t="s">
        <v>143</v>
      </c>
      <c r="B147" s="3" t="s">
        <v>144</v>
      </c>
      <c r="C147" s="4">
        <v>684.24</v>
      </c>
      <c r="D147" s="4">
        <f t="shared" si="2"/>
        <v>342.12</v>
      </c>
    </row>
    <row r="148" spans="1:4">
      <c r="A148" s="1" t="s">
        <v>529</v>
      </c>
      <c r="B148" s="3" t="s">
        <v>375</v>
      </c>
      <c r="C148" s="4">
        <v>773.05</v>
      </c>
      <c r="D148" s="4">
        <f t="shared" si="2"/>
        <v>386.53</v>
      </c>
    </row>
    <row r="149" spans="1:4">
      <c r="A149" s="1" t="s">
        <v>428</v>
      </c>
      <c r="B149" s="3" t="s">
        <v>429</v>
      </c>
      <c r="C149" s="4">
        <v>1279.72</v>
      </c>
      <c r="D149" s="4">
        <f t="shared" si="2"/>
        <v>639.86</v>
      </c>
    </row>
    <row r="150" spans="1:4">
      <c r="A150" s="1" t="s">
        <v>1599</v>
      </c>
      <c r="B150" s="21" t="s">
        <v>1600</v>
      </c>
      <c r="C150" s="4">
        <v>3334.66</v>
      </c>
      <c r="D150" s="4">
        <f t="shared" si="2"/>
        <v>1667.33</v>
      </c>
    </row>
    <row r="151" spans="1:4">
      <c r="A151" s="30" t="s">
        <v>845</v>
      </c>
      <c r="B151" s="37" t="s">
        <v>846</v>
      </c>
      <c r="C151" s="4">
        <v>766.6</v>
      </c>
      <c r="D151" s="4">
        <f t="shared" si="2"/>
        <v>383.3</v>
      </c>
    </row>
    <row r="152" spans="1:4">
      <c r="A152" s="30" t="s">
        <v>1495</v>
      </c>
      <c r="B152" s="37" t="s">
        <v>1496</v>
      </c>
      <c r="C152" s="4">
        <v>1637.64</v>
      </c>
      <c r="D152" s="4">
        <f t="shared" si="2"/>
        <v>818.82</v>
      </c>
    </row>
    <row r="153" spans="1:4">
      <c r="D153" s="4">
        <f t="shared" si="2"/>
        <v>0</v>
      </c>
    </row>
    <row r="154" spans="1:4">
      <c r="A154" s="1" t="s">
        <v>997</v>
      </c>
      <c r="B154" s="2" t="s">
        <v>912</v>
      </c>
      <c r="C154" s="4">
        <v>2566.7399999999998</v>
      </c>
      <c r="D154" s="4">
        <f t="shared" si="2"/>
        <v>1283.3699999999999</v>
      </c>
    </row>
    <row r="155" spans="1:4">
      <c r="A155" s="1" t="s">
        <v>1212</v>
      </c>
      <c r="B155" s="15" t="s">
        <v>1213</v>
      </c>
      <c r="C155" s="4">
        <v>2637.44</v>
      </c>
      <c r="D155" s="4">
        <f t="shared" si="2"/>
        <v>1318.72</v>
      </c>
    </row>
    <row r="156" spans="1:4">
      <c r="A156" s="1" t="s">
        <v>984</v>
      </c>
      <c r="B156" s="2" t="s">
        <v>258</v>
      </c>
      <c r="C156" s="4">
        <v>2544.86</v>
      </c>
      <c r="D156" s="4">
        <f t="shared" si="2"/>
        <v>1272.43</v>
      </c>
    </row>
    <row r="157" spans="1:4">
      <c r="A157" s="1" t="s">
        <v>147</v>
      </c>
      <c r="B157" s="2" t="s">
        <v>259</v>
      </c>
      <c r="C157" s="4">
        <v>2414.54</v>
      </c>
      <c r="D157" s="4">
        <f t="shared" si="2"/>
        <v>1207.27</v>
      </c>
    </row>
    <row r="158" spans="1:4">
      <c r="A158" s="1" t="s">
        <v>148</v>
      </c>
      <c r="B158" s="2" t="s">
        <v>271</v>
      </c>
      <c r="C158" s="4">
        <v>2294.06</v>
      </c>
      <c r="D158" s="4">
        <f t="shared" si="2"/>
        <v>1147.03</v>
      </c>
    </row>
    <row r="159" spans="1:4">
      <c r="A159" s="1" t="s">
        <v>149</v>
      </c>
      <c r="B159" s="13" t="s">
        <v>282</v>
      </c>
      <c r="C159" s="4">
        <v>3367.05</v>
      </c>
      <c r="D159" s="4">
        <f t="shared" si="2"/>
        <v>1683.53</v>
      </c>
    </row>
    <row r="160" spans="1:4">
      <c r="A160" s="1" t="s">
        <v>152</v>
      </c>
      <c r="B160" s="2" t="s">
        <v>272</v>
      </c>
      <c r="C160" s="4">
        <v>2744.37</v>
      </c>
      <c r="D160" s="4">
        <f t="shared" si="2"/>
        <v>1372.19</v>
      </c>
    </row>
    <row r="161" spans="1:4">
      <c r="A161" s="1" t="s">
        <v>150</v>
      </c>
      <c r="B161" s="2" t="s">
        <v>273</v>
      </c>
      <c r="C161" s="4">
        <v>2482.89</v>
      </c>
      <c r="D161" s="4">
        <f t="shared" si="2"/>
        <v>1241.45</v>
      </c>
    </row>
    <row r="162" spans="1:4">
      <c r="A162" s="1" t="s">
        <v>151</v>
      </c>
      <c r="B162" s="2" t="s">
        <v>274</v>
      </c>
      <c r="C162" s="4">
        <v>3533.74</v>
      </c>
      <c r="D162" s="4">
        <f t="shared" si="2"/>
        <v>1766.87</v>
      </c>
    </row>
    <row r="163" spans="1:4">
      <c r="A163" s="1" t="s">
        <v>983</v>
      </c>
      <c r="B163" s="2" t="s">
        <v>275</v>
      </c>
      <c r="C163" s="4">
        <v>2680.69</v>
      </c>
      <c r="D163" s="4">
        <f t="shared" si="2"/>
        <v>1340.35</v>
      </c>
    </row>
    <row r="164" spans="1:4">
      <c r="A164" s="1" t="s">
        <v>2</v>
      </c>
      <c r="B164" s="2" t="s">
        <v>283</v>
      </c>
      <c r="C164" s="4">
        <v>3509.81</v>
      </c>
      <c r="D164" s="4">
        <f t="shared" si="2"/>
        <v>1754.91</v>
      </c>
    </row>
    <row r="165" spans="1:4">
      <c r="A165" s="1" t="s">
        <v>9</v>
      </c>
      <c r="B165" s="26" t="s">
        <v>284</v>
      </c>
      <c r="C165" s="4">
        <v>2768.3</v>
      </c>
      <c r="D165" s="4">
        <f t="shared" si="2"/>
        <v>1384.15</v>
      </c>
    </row>
    <row r="166" spans="1:4">
      <c r="A166" s="1" t="s">
        <v>10</v>
      </c>
      <c r="B166" s="14" t="s">
        <v>285</v>
      </c>
      <c r="C166" s="4">
        <v>2966.04</v>
      </c>
      <c r="D166" s="4">
        <f t="shared" si="2"/>
        <v>1483.02</v>
      </c>
    </row>
    <row r="167" spans="1:4">
      <c r="A167" s="1" t="s">
        <v>1683</v>
      </c>
      <c r="B167" s="2" t="s">
        <v>1682</v>
      </c>
      <c r="C167" s="4">
        <v>2200</v>
      </c>
      <c r="D167" s="4">
        <f t="shared" ref="D167" si="3">0.5*C167</f>
        <v>1100</v>
      </c>
    </row>
    <row r="168" spans="1:4">
      <c r="A168" s="1" t="s">
        <v>1601</v>
      </c>
      <c r="B168" s="2" t="s">
        <v>1602</v>
      </c>
      <c r="C168" s="4">
        <v>2624.71</v>
      </c>
      <c r="D168" s="4">
        <f t="shared" si="2"/>
        <v>1312.36</v>
      </c>
    </row>
    <row r="169" spans="1:4">
      <c r="D169" s="4">
        <f t="shared" si="2"/>
        <v>0</v>
      </c>
    </row>
    <row r="170" spans="1:4">
      <c r="A170" s="1" t="s">
        <v>994</v>
      </c>
      <c r="B170" s="2" t="s">
        <v>985</v>
      </c>
      <c r="C170" s="4">
        <v>957.21</v>
      </c>
      <c r="D170" s="4">
        <f t="shared" si="2"/>
        <v>478.61</v>
      </c>
    </row>
    <row r="171" spans="1:4" ht="13.5" customHeight="1">
      <c r="D171" s="4">
        <f t="shared" si="2"/>
        <v>0</v>
      </c>
    </row>
    <row r="172" spans="1:4">
      <c r="A172" s="1" t="s">
        <v>1277</v>
      </c>
      <c r="B172" s="2" t="s">
        <v>1276</v>
      </c>
      <c r="C172" s="4">
        <v>322.23</v>
      </c>
      <c r="D172" s="4">
        <f t="shared" si="2"/>
        <v>161.12</v>
      </c>
    </row>
    <row r="173" spans="1:4">
      <c r="A173" s="1" t="s">
        <v>1278</v>
      </c>
      <c r="B173" s="2" t="s">
        <v>1279</v>
      </c>
      <c r="C173" s="4">
        <v>308.08</v>
      </c>
      <c r="D173" s="4">
        <f t="shared" si="2"/>
        <v>154.04</v>
      </c>
    </row>
    <row r="174" spans="1:4">
      <c r="D174" s="4">
        <f t="shared" si="2"/>
        <v>0</v>
      </c>
    </row>
    <row r="175" spans="1:4">
      <c r="D175" s="4">
        <f t="shared" si="2"/>
        <v>0</v>
      </c>
    </row>
    <row r="176" spans="1:4">
      <c r="A176" s="1" t="s">
        <v>1594</v>
      </c>
      <c r="B176" s="2" t="s">
        <v>1595</v>
      </c>
      <c r="C176" s="4">
        <v>941.6</v>
      </c>
      <c r="D176" s="4">
        <f t="shared" si="2"/>
        <v>470.8</v>
      </c>
    </row>
    <row r="177" spans="1:4">
      <c r="A177" s="1" t="s">
        <v>1596</v>
      </c>
      <c r="B177" s="2" t="s">
        <v>1597</v>
      </c>
      <c r="C177" s="4">
        <v>839.95</v>
      </c>
      <c r="D177" s="4">
        <f t="shared" si="2"/>
        <v>419.98</v>
      </c>
    </row>
  </sheetData>
  <mergeCells count="3">
    <mergeCell ref="A1:B1"/>
    <mergeCell ref="A2:B2"/>
    <mergeCell ref="A3:B3"/>
  </mergeCells>
  <phoneticPr fontId="1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44"/>
  <sheetViews>
    <sheetView tabSelected="1" workbookViewId="0">
      <selection sqref="A1:B3"/>
    </sheetView>
  </sheetViews>
  <sheetFormatPr defaultRowHeight="15.75"/>
  <cols>
    <col min="1" max="1" width="12.7109375" style="1" customWidth="1"/>
    <col min="2" max="2" width="53.28515625" style="2" customWidth="1"/>
    <col min="3" max="4" width="16.5703125" style="4" customWidth="1"/>
    <col min="5" max="16384" width="9.140625" style="1"/>
  </cols>
  <sheetData>
    <row r="1" spans="1:4">
      <c r="A1" s="58" t="s">
        <v>1715</v>
      </c>
      <c r="B1" s="58"/>
    </row>
    <row r="2" spans="1:4">
      <c r="A2" s="58" t="s">
        <v>856</v>
      </c>
      <c r="B2" s="58"/>
    </row>
    <row r="3" spans="1:4">
      <c r="A3" s="58" t="s">
        <v>1716</v>
      </c>
      <c r="B3" s="58"/>
    </row>
    <row r="4" spans="1:4">
      <c r="A4" s="44"/>
      <c r="B4" s="44"/>
    </row>
    <row r="5" spans="1:4">
      <c r="A5" s="44"/>
      <c r="B5" s="44" t="s">
        <v>604</v>
      </c>
    </row>
    <row r="6" spans="1:4">
      <c r="A6" s="5"/>
      <c r="B6" s="5"/>
    </row>
    <row r="7" spans="1:4" s="7" customFormat="1">
      <c r="A7" s="60" t="s">
        <v>914</v>
      </c>
      <c r="B7" s="60"/>
      <c r="C7" s="6"/>
      <c r="D7" s="6"/>
    </row>
    <row r="8" spans="1:4" ht="34.5" customHeight="1">
      <c r="B8" s="8" t="s">
        <v>838</v>
      </c>
      <c r="C8" s="24" t="s">
        <v>89</v>
      </c>
      <c r="D8" s="27" t="s">
        <v>163</v>
      </c>
    </row>
    <row r="9" spans="1:4">
      <c r="B9" s="2" t="s">
        <v>841</v>
      </c>
      <c r="C9" s="4">
        <v>10928.04</v>
      </c>
      <c r="D9" s="4">
        <f>0.5*C9</f>
        <v>5464.02</v>
      </c>
    </row>
    <row r="10" spans="1:4">
      <c r="B10" s="2" t="s">
        <v>746</v>
      </c>
      <c r="C10" s="4">
        <v>2599.1799999999998</v>
      </c>
      <c r="D10" s="4">
        <f t="shared" ref="D10:D74" si="0">0.5*C10</f>
        <v>1299.5899999999999</v>
      </c>
    </row>
    <row r="11" spans="1:4">
      <c r="B11" s="2" t="s">
        <v>121</v>
      </c>
      <c r="C11" s="4">
        <v>564.51</v>
      </c>
      <c r="D11" s="4">
        <f t="shared" si="0"/>
        <v>282.26</v>
      </c>
    </row>
    <row r="12" spans="1:4">
      <c r="B12" s="2" t="s">
        <v>869</v>
      </c>
      <c r="C12" s="4">
        <v>2475.4</v>
      </c>
      <c r="D12" s="4">
        <f t="shared" si="0"/>
        <v>1237.7</v>
      </c>
    </row>
    <row r="13" spans="1:4" ht="31.5">
      <c r="B13" s="9" t="s">
        <v>155</v>
      </c>
      <c r="C13" s="4">
        <v>3743.31</v>
      </c>
      <c r="D13" s="4">
        <f t="shared" si="0"/>
        <v>1871.66</v>
      </c>
    </row>
    <row r="14" spans="1:4">
      <c r="B14" s="2" t="s">
        <v>871</v>
      </c>
      <c r="C14" s="4">
        <v>3713.12</v>
      </c>
      <c r="D14" s="4">
        <f t="shared" si="0"/>
        <v>1856.56</v>
      </c>
    </row>
    <row r="15" spans="1:4">
      <c r="B15" s="2" t="s">
        <v>872</v>
      </c>
      <c r="D15" s="4">
        <f t="shared" si="0"/>
        <v>0</v>
      </c>
    </row>
    <row r="16" spans="1:4">
      <c r="B16" s="2" t="s">
        <v>280</v>
      </c>
      <c r="C16" s="4">
        <v>2656.53</v>
      </c>
      <c r="D16" s="4">
        <f t="shared" si="0"/>
        <v>1328.27</v>
      </c>
    </row>
    <row r="17" spans="1:4">
      <c r="B17" s="2" t="s">
        <v>873</v>
      </c>
      <c r="C17" s="4">
        <v>2565.9699999999998</v>
      </c>
      <c r="D17" s="4">
        <f t="shared" si="0"/>
        <v>1282.99</v>
      </c>
    </row>
    <row r="18" spans="1:4">
      <c r="B18" s="2" t="s">
        <v>874</v>
      </c>
      <c r="D18" s="4">
        <f t="shared" si="0"/>
        <v>0</v>
      </c>
    </row>
    <row r="19" spans="1:4">
      <c r="B19" s="2" t="s">
        <v>875</v>
      </c>
      <c r="C19" s="4">
        <v>564.51</v>
      </c>
      <c r="D19" s="4">
        <f t="shared" si="0"/>
        <v>282.26</v>
      </c>
    </row>
    <row r="20" spans="1:4">
      <c r="B20" s="2" t="s">
        <v>876</v>
      </c>
      <c r="C20" s="4">
        <v>483.01</v>
      </c>
      <c r="D20" s="4">
        <f t="shared" si="0"/>
        <v>241.51</v>
      </c>
    </row>
    <row r="21" spans="1:4">
      <c r="B21" s="2" t="s">
        <v>877</v>
      </c>
      <c r="C21" s="4">
        <v>987.14</v>
      </c>
      <c r="D21" s="4">
        <f t="shared" si="0"/>
        <v>493.57</v>
      </c>
    </row>
    <row r="22" spans="1:4">
      <c r="B22" s="2" t="s">
        <v>878</v>
      </c>
      <c r="C22" s="4">
        <v>987.14</v>
      </c>
      <c r="D22" s="4">
        <f t="shared" si="0"/>
        <v>493.57</v>
      </c>
    </row>
    <row r="23" spans="1:4">
      <c r="B23" s="2" t="s">
        <v>879</v>
      </c>
      <c r="C23" s="4">
        <v>959.97</v>
      </c>
      <c r="D23" s="4">
        <f t="shared" si="0"/>
        <v>479.99</v>
      </c>
    </row>
    <row r="24" spans="1:4">
      <c r="B24" s="2" t="s">
        <v>880</v>
      </c>
      <c r="C24" s="4">
        <v>422.63</v>
      </c>
      <c r="D24" s="4">
        <f t="shared" si="0"/>
        <v>211.32</v>
      </c>
    </row>
    <row r="25" spans="1:4" s="7" customFormat="1">
      <c r="A25" s="59" t="s">
        <v>1199</v>
      </c>
      <c r="B25" s="59"/>
      <c r="C25" s="6"/>
      <c r="D25" s="4">
        <f t="shared" si="0"/>
        <v>0</v>
      </c>
    </row>
    <row r="26" spans="1:4">
      <c r="B26" s="2" t="s">
        <v>842</v>
      </c>
      <c r="C26" s="4">
        <v>5977.21</v>
      </c>
      <c r="D26" s="4">
        <f t="shared" si="0"/>
        <v>2988.61</v>
      </c>
    </row>
    <row r="27" spans="1:4">
      <c r="B27" s="2" t="s">
        <v>726</v>
      </c>
      <c r="C27" s="4">
        <v>1237.7</v>
      </c>
      <c r="D27" s="4">
        <f t="shared" si="0"/>
        <v>618.85</v>
      </c>
    </row>
    <row r="28" spans="1:4">
      <c r="B28" s="2" t="s">
        <v>120</v>
      </c>
      <c r="C28" s="4">
        <v>283.77</v>
      </c>
      <c r="D28" s="4">
        <f t="shared" si="0"/>
        <v>141.88999999999999</v>
      </c>
    </row>
    <row r="29" spans="1:4">
      <c r="B29" s="2" t="s">
        <v>881</v>
      </c>
      <c r="C29" s="4">
        <v>1237.7</v>
      </c>
      <c r="D29" s="4">
        <f t="shared" si="0"/>
        <v>618.85</v>
      </c>
    </row>
    <row r="30" spans="1:4" ht="31.5">
      <c r="B30" s="9" t="s">
        <v>156</v>
      </c>
      <c r="C30" s="4">
        <v>1871.64</v>
      </c>
      <c r="D30" s="4">
        <f t="shared" si="0"/>
        <v>935.82</v>
      </c>
    </row>
    <row r="31" spans="1:4">
      <c r="B31" s="2" t="s">
        <v>890</v>
      </c>
      <c r="C31" s="4">
        <v>1856.56</v>
      </c>
      <c r="D31" s="4">
        <f t="shared" si="0"/>
        <v>928.28</v>
      </c>
    </row>
    <row r="32" spans="1:4">
      <c r="B32" s="2" t="s">
        <v>872</v>
      </c>
      <c r="C32" s="4">
        <v>0</v>
      </c>
      <c r="D32" s="4">
        <f t="shared" si="0"/>
        <v>0</v>
      </c>
    </row>
    <row r="33" spans="1:4">
      <c r="B33" s="2" t="s">
        <v>280</v>
      </c>
      <c r="C33" s="4">
        <v>1569.76</v>
      </c>
      <c r="D33" s="4">
        <f t="shared" si="0"/>
        <v>784.88</v>
      </c>
    </row>
    <row r="34" spans="1:4">
      <c r="B34" s="2" t="s">
        <v>873</v>
      </c>
      <c r="C34" s="4">
        <v>1464.11</v>
      </c>
      <c r="D34" s="4">
        <f t="shared" si="0"/>
        <v>732.06</v>
      </c>
    </row>
    <row r="35" spans="1:4">
      <c r="B35" s="2" t="s">
        <v>874</v>
      </c>
      <c r="C35" s="4">
        <v>0</v>
      </c>
      <c r="D35" s="4">
        <f t="shared" si="0"/>
        <v>0</v>
      </c>
    </row>
    <row r="36" spans="1:4">
      <c r="B36" s="2" t="s">
        <v>882</v>
      </c>
      <c r="C36" s="4">
        <v>283.77</v>
      </c>
      <c r="D36" s="4">
        <f t="shared" si="0"/>
        <v>141.88999999999999</v>
      </c>
    </row>
    <row r="37" spans="1:4">
      <c r="B37" s="2" t="s">
        <v>883</v>
      </c>
      <c r="C37" s="4">
        <v>241.5</v>
      </c>
      <c r="D37" s="4">
        <f t="shared" si="0"/>
        <v>120.75</v>
      </c>
    </row>
    <row r="38" spans="1:4">
      <c r="B38" s="2" t="s">
        <v>884</v>
      </c>
      <c r="C38" s="4">
        <v>495.09</v>
      </c>
      <c r="D38" s="4">
        <f t="shared" si="0"/>
        <v>247.55</v>
      </c>
    </row>
    <row r="39" spans="1:4">
      <c r="B39" s="2" t="s">
        <v>889</v>
      </c>
      <c r="C39" s="4">
        <v>495.09</v>
      </c>
      <c r="D39" s="4">
        <f t="shared" si="0"/>
        <v>247.55</v>
      </c>
    </row>
    <row r="40" spans="1:4">
      <c r="B40" s="2" t="s">
        <v>888</v>
      </c>
      <c r="C40" s="4">
        <v>483.01</v>
      </c>
      <c r="D40" s="4">
        <f t="shared" si="0"/>
        <v>241.51</v>
      </c>
    </row>
    <row r="41" spans="1:4">
      <c r="B41" s="2" t="s">
        <v>880</v>
      </c>
      <c r="C41" s="4">
        <v>211.31</v>
      </c>
      <c r="D41" s="4">
        <f t="shared" si="0"/>
        <v>105.66</v>
      </c>
    </row>
    <row r="42" spans="1:4" hidden="1">
      <c r="D42" s="4">
        <f t="shared" si="0"/>
        <v>0</v>
      </c>
    </row>
    <row r="43" spans="1:4" s="7" customFormat="1">
      <c r="A43" s="60" t="s">
        <v>1198</v>
      </c>
      <c r="B43" s="60"/>
      <c r="C43" s="6"/>
      <c r="D43" s="4">
        <f t="shared" si="0"/>
        <v>0</v>
      </c>
    </row>
    <row r="44" spans="1:4" ht="16.5" customHeight="1">
      <c r="B44" s="8" t="s">
        <v>838</v>
      </c>
      <c r="D44" s="4">
        <f t="shared" si="0"/>
        <v>0</v>
      </c>
    </row>
    <row r="45" spans="1:4" ht="13.5" customHeight="1">
      <c r="B45" s="2" t="s">
        <v>843</v>
      </c>
      <c r="C45" s="4">
        <v>3260.3</v>
      </c>
      <c r="D45" s="4">
        <f t="shared" si="0"/>
        <v>1630.15</v>
      </c>
    </row>
    <row r="46" spans="1:4">
      <c r="B46" s="2" t="s">
        <v>747</v>
      </c>
      <c r="C46" s="4">
        <v>618.86</v>
      </c>
      <c r="D46" s="4">
        <f t="shared" si="0"/>
        <v>309.43</v>
      </c>
    </row>
    <row r="47" spans="1:4">
      <c r="B47" s="2" t="s">
        <v>119</v>
      </c>
      <c r="C47" s="4">
        <v>141.88</v>
      </c>
      <c r="D47" s="4">
        <f t="shared" si="0"/>
        <v>70.94</v>
      </c>
    </row>
    <row r="48" spans="1:4">
      <c r="B48" s="2" t="s">
        <v>892</v>
      </c>
      <c r="C48" s="4">
        <v>618.86</v>
      </c>
      <c r="D48" s="4">
        <f t="shared" si="0"/>
        <v>309.43</v>
      </c>
    </row>
    <row r="49" spans="2:4" ht="31.5">
      <c r="B49" s="9" t="s">
        <v>157</v>
      </c>
      <c r="C49" s="4">
        <v>935.82</v>
      </c>
      <c r="D49" s="4">
        <f t="shared" si="0"/>
        <v>467.91</v>
      </c>
    </row>
    <row r="50" spans="2:4">
      <c r="B50" s="2" t="s">
        <v>893</v>
      </c>
      <c r="C50" s="4">
        <v>796.97</v>
      </c>
      <c r="D50" s="4">
        <f t="shared" si="0"/>
        <v>398.49</v>
      </c>
    </row>
    <row r="51" spans="2:4">
      <c r="B51" s="2" t="s">
        <v>872</v>
      </c>
      <c r="D51" s="4">
        <f t="shared" si="0"/>
        <v>0</v>
      </c>
    </row>
    <row r="52" spans="2:4">
      <c r="B52" s="2" t="s">
        <v>280</v>
      </c>
      <c r="C52" s="4">
        <v>815.07</v>
      </c>
      <c r="D52" s="4">
        <f t="shared" si="0"/>
        <v>407.54</v>
      </c>
    </row>
    <row r="53" spans="2:4">
      <c r="B53" s="2" t="s">
        <v>873</v>
      </c>
      <c r="C53" s="4">
        <v>757.72</v>
      </c>
      <c r="D53" s="4">
        <f t="shared" si="0"/>
        <v>378.86</v>
      </c>
    </row>
    <row r="54" spans="2:4">
      <c r="B54" s="2" t="s">
        <v>874</v>
      </c>
      <c r="D54" s="4" t="s">
        <v>248</v>
      </c>
    </row>
    <row r="55" spans="2:4">
      <c r="B55" s="2" t="s">
        <v>1681</v>
      </c>
      <c r="C55" s="4">
        <v>1500</v>
      </c>
      <c r="D55" s="4">
        <f t="shared" si="0"/>
        <v>750</v>
      </c>
    </row>
    <row r="56" spans="2:4">
      <c r="B56" s="2" t="s">
        <v>894</v>
      </c>
      <c r="C56" s="4">
        <v>141.88</v>
      </c>
      <c r="D56" s="4">
        <f t="shared" si="0"/>
        <v>70.94</v>
      </c>
    </row>
    <row r="57" spans="2:4">
      <c r="B57" s="2" t="s">
        <v>895</v>
      </c>
      <c r="C57" s="4">
        <v>120.75</v>
      </c>
      <c r="D57" s="4">
        <f t="shared" si="0"/>
        <v>60.38</v>
      </c>
    </row>
    <row r="58" spans="2:4">
      <c r="B58" s="2" t="s">
        <v>896</v>
      </c>
      <c r="C58" s="4">
        <v>247.54</v>
      </c>
      <c r="D58" s="4">
        <f t="shared" si="0"/>
        <v>123.77</v>
      </c>
    </row>
    <row r="59" spans="2:4">
      <c r="B59" s="2" t="s">
        <v>897</v>
      </c>
      <c r="C59" s="4">
        <v>247.54</v>
      </c>
      <c r="D59" s="4">
        <f t="shared" si="0"/>
        <v>123.77</v>
      </c>
    </row>
    <row r="60" spans="2:4">
      <c r="B60" s="2" t="s">
        <v>898</v>
      </c>
      <c r="C60" s="4">
        <v>247.54</v>
      </c>
      <c r="D60" s="4">
        <f t="shared" si="0"/>
        <v>123.77</v>
      </c>
    </row>
    <row r="61" spans="2:4">
      <c r="B61" s="2" t="s">
        <v>880</v>
      </c>
      <c r="C61" s="4">
        <v>105.66</v>
      </c>
      <c r="D61" s="4">
        <f t="shared" si="0"/>
        <v>52.83</v>
      </c>
    </row>
    <row r="62" spans="2:4">
      <c r="B62" s="2" t="s">
        <v>146</v>
      </c>
      <c r="C62" s="4">
        <v>1262.24</v>
      </c>
      <c r="D62" s="4">
        <f t="shared" si="0"/>
        <v>631.12</v>
      </c>
    </row>
    <row r="63" spans="2:4">
      <c r="B63" s="2" t="s">
        <v>1640</v>
      </c>
      <c r="C63" s="4">
        <v>267.5</v>
      </c>
      <c r="D63" s="4">
        <f t="shared" si="0"/>
        <v>133.75</v>
      </c>
    </row>
    <row r="65" spans="1:4" s="7" customFormat="1">
      <c r="A65" s="60" t="s">
        <v>915</v>
      </c>
      <c r="B65" s="60"/>
      <c r="C65" s="6"/>
      <c r="D65" s="4"/>
    </row>
    <row r="66" spans="1:4" ht="14.25" customHeight="1">
      <c r="B66" s="8" t="s">
        <v>838</v>
      </c>
    </row>
    <row r="67" spans="1:4">
      <c r="B67" s="3" t="s">
        <v>850</v>
      </c>
      <c r="C67" s="4">
        <v>2565.9699999999998</v>
      </c>
      <c r="D67" s="4">
        <f t="shared" si="0"/>
        <v>1282.99</v>
      </c>
    </row>
    <row r="68" spans="1:4">
      <c r="B68" s="2" t="s">
        <v>747</v>
      </c>
      <c r="C68" s="4">
        <v>618.86</v>
      </c>
      <c r="D68" s="4">
        <f t="shared" si="0"/>
        <v>309.43</v>
      </c>
    </row>
    <row r="69" spans="1:4">
      <c r="B69" s="2" t="s">
        <v>119</v>
      </c>
      <c r="C69" s="4">
        <v>141.88</v>
      </c>
      <c r="D69" s="4">
        <f t="shared" si="0"/>
        <v>70.94</v>
      </c>
    </row>
    <row r="70" spans="1:4">
      <c r="B70" s="2" t="s">
        <v>892</v>
      </c>
      <c r="C70" s="4">
        <v>618.86</v>
      </c>
      <c r="D70" s="4">
        <f t="shared" si="0"/>
        <v>309.43</v>
      </c>
    </row>
    <row r="71" spans="1:4" ht="31.5">
      <c r="B71" s="9" t="s">
        <v>158</v>
      </c>
      <c r="C71" s="4">
        <v>935.82</v>
      </c>
      <c r="D71" s="4">
        <f t="shared" si="0"/>
        <v>467.91</v>
      </c>
    </row>
    <row r="72" spans="1:4">
      <c r="B72" s="2" t="s">
        <v>893</v>
      </c>
      <c r="C72" s="4">
        <v>796.97</v>
      </c>
      <c r="D72" s="4">
        <f t="shared" si="0"/>
        <v>398.49</v>
      </c>
    </row>
    <row r="73" spans="1:4">
      <c r="B73" s="2" t="s">
        <v>872</v>
      </c>
      <c r="C73" s="4">
        <v>0</v>
      </c>
      <c r="D73" s="4">
        <f t="shared" si="0"/>
        <v>0</v>
      </c>
    </row>
    <row r="74" spans="1:4">
      <c r="B74" s="2" t="s">
        <v>280</v>
      </c>
      <c r="C74" s="4">
        <v>799.99</v>
      </c>
      <c r="D74" s="4">
        <f t="shared" si="0"/>
        <v>400</v>
      </c>
    </row>
    <row r="75" spans="1:4">
      <c r="B75" s="2" t="s">
        <v>873</v>
      </c>
      <c r="C75" s="4">
        <v>739.61</v>
      </c>
      <c r="D75" s="4">
        <f t="shared" ref="D75:D138" si="1">0.5*C75</f>
        <v>369.81</v>
      </c>
    </row>
    <row r="76" spans="1:4">
      <c r="B76" s="2" t="s">
        <v>874</v>
      </c>
      <c r="C76" s="4">
        <v>0</v>
      </c>
      <c r="D76" s="4">
        <f t="shared" si="1"/>
        <v>0</v>
      </c>
    </row>
    <row r="77" spans="1:4">
      <c r="B77" s="2" t="s">
        <v>894</v>
      </c>
      <c r="C77" s="4">
        <v>69.430000000000007</v>
      </c>
      <c r="D77" s="4">
        <f t="shared" si="1"/>
        <v>34.72</v>
      </c>
    </row>
    <row r="78" spans="1:4">
      <c r="B78" s="2" t="s">
        <v>895</v>
      </c>
      <c r="C78" s="4">
        <v>60.38</v>
      </c>
      <c r="D78" s="4">
        <f t="shared" si="1"/>
        <v>30.19</v>
      </c>
    </row>
    <row r="79" spans="1:4">
      <c r="B79" s="2" t="s">
        <v>896</v>
      </c>
      <c r="C79" s="4">
        <v>123.77</v>
      </c>
      <c r="D79" s="4">
        <f t="shared" si="1"/>
        <v>61.89</v>
      </c>
    </row>
    <row r="80" spans="1:4">
      <c r="B80" s="2" t="s">
        <v>897</v>
      </c>
      <c r="C80" s="4">
        <v>247.54</v>
      </c>
      <c r="D80" s="4">
        <f t="shared" si="1"/>
        <v>123.77</v>
      </c>
    </row>
    <row r="81" spans="1:4">
      <c r="B81" s="2" t="s">
        <v>450</v>
      </c>
      <c r="C81" s="4">
        <v>120.75</v>
      </c>
      <c r="D81" s="4">
        <f t="shared" si="1"/>
        <v>60.38</v>
      </c>
    </row>
    <row r="82" spans="1:4">
      <c r="B82" s="2" t="s">
        <v>880</v>
      </c>
      <c r="C82" s="4">
        <v>105.66</v>
      </c>
      <c r="D82" s="4">
        <f t="shared" si="1"/>
        <v>52.83</v>
      </c>
    </row>
    <row r="83" spans="1:4">
      <c r="D83" s="4">
        <f t="shared" si="1"/>
        <v>0</v>
      </c>
    </row>
    <row r="84" spans="1:4">
      <c r="D84" s="4">
        <f t="shared" si="1"/>
        <v>0</v>
      </c>
    </row>
    <row r="85" spans="1:4">
      <c r="A85" s="1" t="s">
        <v>886</v>
      </c>
      <c r="B85" s="2" t="s">
        <v>887</v>
      </c>
      <c r="C85" s="4">
        <v>2152.14</v>
      </c>
      <c r="D85" s="4">
        <f t="shared" si="1"/>
        <v>1076.07</v>
      </c>
    </row>
    <row r="86" spans="1:4" s="11" customFormat="1">
      <c r="A86" s="11" t="s">
        <v>1197</v>
      </c>
      <c r="B86" s="12" t="s">
        <v>899</v>
      </c>
      <c r="C86" s="54">
        <v>2550.88</v>
      </c>
      <c r="D86" s="4">
        <f t="shared" si="1"/>
        <v>1275.44</v>
      </c>
    </row>
    <row r="87" spans="1:4">
      <c r="A87" s="1" t="s">
        <v>916</v>
      </c>
      <c r="B87" s="2" t="s">
        <v>1205</v>
      </c>
      <c r="C87" s="4">
        <v>69.430000000000007</v>
      </c>
      <c r="D87" s="4">
        <f t="shared" si="1"/>
        <v>34.72</v>
      </c>
    </row>
    <row r="88" spans="1:4">
      <c r="B88" s="2" t="s">
        <v>872</v>
      </c>
      <c r="D88" s="4">
        <f t="shared" si="1"/>
        <v>0</v>
      </c>
    </row>
    <row r="89" spans="1:4">
      <c r="A89" s="1" t="s">
        <v>917</v>
      </c>
      <c r="B89" s="2" t="s">
        <v>501</v>
      </c>
      <c r="C89" s="4">
        <v>353.2</v>
      </c>
      <c r="D89" s="4">
        <f t="shared" si="1"/>
        <v>176.6</v>
      </c>
    </row>
    <row r="90" spans="1:4">
      <c r="A90" s="1" t="s">
        <v>918</v>
      </c>
      <c r="B90" s="2" t="s">
        <v>873</v>
      </c>
      <c r="C90" s="4">
        <v>332.06</v>
      </c>
      <c r="D90" s="4">
        <f t="shared" si="1"/>
        <v>166.03</v>
      </c>
    </row>
    <row r="91" spans="1:4">
      <c r="D91" s="4">
        <f t="shared" si="1"/>
        <v>0</v>
      </c>
    </row>
    <row r="92" spans="1:4" ht="18.75" customHeight="1">
      <c r="A92" s="1" t="s">
        <v>1201</v>
      </c>
      <c r="B92" s="2" t="s">
        <v>1200</v>
      </c>
      <c r="C92" s="4">
        <v>5944.03</v>
      </c>
      <c r="D92" s="4">
        <f t="shared" si="1"/>
        <v>2972.02</v>
      </c>
    </row>
    <row r="93" spans="1:4" ht="18.75" customHeight="1"/>
    <row r="94" spans="1:4" ht="18.75" customHeight="1">
      <c r="A94" s="1" t="s">
        <v>1202</v>
      </c>
      <c r="B94" s="2" t="s">
        <v>1203</v>
      </c>
    </row>
    <row r="95" spans="1:4" ht="18.75" customHeight="1">
      <c r="C95" s="4">
        <v>0</v>
      </c>
    </row>
    <row r="96" spans="1:4">
      <c r="A96" s="1" t="s">
        <v>1237</v>
      </c>
      <c r="B96" s="2" t="s">
        <v>1238</v>
      </c>
      <c r="C96" s="4">
        <v>965.8</v>
      </c>
      <c r="D96" s="4">
        <f t="shared" si="1"/>
        <v>482.9</v>
      </c>
    </row>
    <row r="97" spans="1:4">
      <c r="A97" s="1" t="s">
        <v>1239</v>
      </c>
      <c r="B97" s="2" t="s">
        <v>1240</v>
      </c>
      <c r="C97" s="4">
        <v>2637.44</v>
      </c>
      <c r="D97" s="4">
        <f t="shared" si="1"/>
        <v>1318.72</v>
      </c>
    </row>
    <row r="99" spans="1:4">
      <c r="A99" s="1" t="s">
        <v>692</v>
      </c>
      <c r="B99" s="2" t="s">
        <v>720</v>
      </c>
      <c r="C99" s="4">
        <v>1215.73</v>
      </c>
      <c r="D99" s="4">
        <f t="shared" si="1"/>
        <v>607.87</v>
      </c>
    </row>
    <row r="100" spans="1:4">
      <c r="A100" s="1" t="s">
        <v>695</v>
      </c>
      <c r="B100" s="2" t="s">
        <v>721</v>
      </c>
      <c r="C100" s="4">
        <v>882.27</v>
      </c>
      <c r="D100" s="4">
        <f t="shared" si="1"/>
        <v>441.14</v>
      </c>
    </row>
    <row r="101" spans="1:4">
      <c r="A101" s="1" t="s">
        <v>694</v>
      </c>
      <c r="B101" s="2" t="s">
        <v>724</v>
      </c>
      <c r="C101" s="4">
        <v>1627.95</v>
      </c>
      <c r="D101" s="4">
        <f t="shared" si="1"/>
        <v>813.98</v>
      </c>
    </row>
    <row r="102" spans="1:4">
      <c r="A102" s="1" t="s">
        <v>358</v>
      </c>
      <c r="B102" s="2" t="s">
        <v>359</v>
      </c>
      <c r="C102" s="4">
        <v>1055.77</v>
      </c>
      <c r="D102" s="4">
        <f t="shared" si="1"/>
        <v>527.89</v>
      </c>
    </row>
    <row r="103" spans="1:4">
      <c r="A103" s="1" t="s">
        <v>360</v>
      </c>
      <c r="B103" s="2" t="s">
        <v>362</v>
      </c>
      <c r="C103" s="4">
        <v>1087.76</v>
      </c>
      <c r="D103" s="4">
        <f t="shared" si="1"/>
        <v>543.88</v>
      </c>
    </row>
    <row r="104" spans="1:4">
      <c r="A104" s="1" t="s">
        <v>363</v>
      </c>
      <c r="B104" s="13" t="s">
        <v>364</v>
      </c>
      <c r="C104" s="4">
        <v>1060.69</v>
      </c>
      <c r="D104" s="4">
        <f t="shared" si="1"/>
        <v>530.35</v>
      </c>
    </row>
    <row r="105" spans="1:4">
      <c r="A105" s="1" t="s">
        <v>365</v>
      </c>
      <c r="B105" s="2" t="s">
        <v>374</v>
      </c>
      <c r="C105" s="4">
        <v>1146.83</v>
      </c>
      <c r="D105" s="4">
        <f t="shared" si="1"/>
        <v>573.41999999999996</v>
      </c>
    </row>
    <row r="106" spans="1:4">
      <c r="A106" s="1" t="s">
        <v>367</v>
      </c>
      <c r="B106" s="2" t="s">
        <v>366</v>
      </c>
      <c r="C106" s="4">
        <v>1198.51</v>
      </c>
      <c r="D106" s="4">
        <f t="shared" si="1"/>
        <v>599.26</v>
      </c>
    </row>
    <row r="107" spans="1:4">
      <c r="A107" s="1" t="s">
        <v>368</v>
      </c>
      <c r="B107" s="2" t="s">
        <v>371</v>
      </c>
      <c r="C107" s="4">
        <v>1379.39</v>
      </c>
      <c r="D107" s="4">
        <f t="shared" si="1"/>
        <v>689.7</v>
      </c>
    </row>
    <row r="108" spans="1:4">
      <c r="A108" s="1" t="s">
        <v>369</v>
      </c>
      <c r="B108" s="2" t="s">
        <v>372</v>
      </c>
      <c r="C108" s="4">
        <v>1438.45</v>
      </c>
      <c r="D108" s="4">
        <f t="shared" si="1"/>
        <v>719.23</v>
      </c>
    </row>
    <row r="109" spans="1:4">
      <c r="A109" s="1" t="s">
        <v>370</v>
      </c>
      <c r="B109" s="13" t="s">
        <v>373</v>
      </c>
      <c r="C109" s="4">
        <v>1352.32</v>
      </c>
      <c r="D109" s="4">
        <f t="shared" si="1"/>
        <v>676.16</v>
      </c>
    </row>
    <row r="112" spans="1:4">
      <c r="A112" s="1" t="s">
        <v>725</v>
      </c>
      <c r="B112" s="2" t="s">
        <v>693</v>
      </c>
      <c r="C112" s="4">
        <v>1061.31</v>
      </c>
      <c r="D112" s="4">
        <f t="shared" si="1"/>
        <v>530.66</v>
      </c>
    </row>
    <row r="113" spans="1:4">
      <c r="A113" s="1" t="s">
        <v>705</v>
      </c>
      <c r="B113" s="2" t="s">
        <v>722</v>
      </c>
      <c r="C113" s="4">
        <v>1328.94</v>
      </c>
      <c r="D113" s="4">
        <f t="shared" si="1"/>
        <v>664.47</v>
      </c>
    </row>
    <row r="114" spans="1:4" ht="18.75" customHeight="1">
      <c r="A114" s="1" t="s">
        <v>700</v>
      </c>
      <c r="B114" s="2" t="s">
        <v>723</v>
      </c>
      <c r="C114" s="4">
        <v>1482.75</v>
      </c>
      <c r="D114" s="4">
        <f t="shared" si="1"/>
        <v>741.38</v>
      </c>
    </row>
    <row r="115" spans="1:4" ht="18.75" customHeight="1">
      <c r="D115" s="4">
        <f t="shared" si="1"/>
        <v>0</v>
      </c>
    </row>
    <row r="116" spans="1:4">
      <c r="A116" s="1" t="s">
        <v>1535</v>
      </c>
      <c r="B116" s="3" t="s">
        <v>1536</v>
      </c>
      <c r="C116" s="4">
        <v>1573.97</v>
      </c>
      <c r="D116" s="4">
        <f t="shared" si="1"/>
        <v>786.99</v>
      </c>
    </row>
    <row r="117" spans="1:4">
      <c r="A117" s="1" t="s">
        <v>1045</v>
      </c>
      <c r="B117" s="3" t="s">
        <v>1046</v>
      </c>
      <c r="C117" s="4">
        <v>1327.46</v>
      </c>
      <c r="D117" s="4">
        <f t="shared" si="1"/>
        <v>663.73</v>
      </c>
    </row>
    <row r="118" spans="1:4">
      <c r="A118" s="1" t="s">
        <v>1047</v>
      </c>
      <c r="B118" s="3" t="s">
        <v>1048</v>
      </c>
      <c r="C118" s="4">
        <v>1327.46</v>
      </c>
      <c r="D118" s="4">
        <f t="shared" si="1"/>
        <v>663.73</v>
      </c>
    </row>
    <row r="119" spans="1:4">
      <c r="B119" s="3"/>
      <c r="D119" s="4">
        <f t="shared" si="1"/>
        <v>0</v>
      </c>
    </row>
    <row r="120" spans="1:4">
      <c r="A120" s="1" t="s">
        <v>1049</v>
      </c>
      <c r="B120" s="3" t="s">
        <v>1050</v>
      </c>
      <c r="C120" s="4">
        <v>1467.19</v>
      </c>
      <c r="D120" s="4">
        <f t="shared" si="1"/>
        <v>733.6</v>
      </c>
    </row>
    <row r="121" spans="1:4">
      <c r="A121" s="1" t="s">
        <v>1051</v>
      </c>
      <c r="B121" s="3" t="s">
        <v>1052</v>
      </c>
      <c r="C121" s="4">
        <v>1467.19</v>
      </c>
      <c r="D121" s="4">
        <f t="shared" si="1"/>
        <v>733.6</v>
      </c>
    </row>
    <row r="122" spans="1:4">
      <c r="A122" s="1" t="s">
        <v>1053</v>
      </c>
      <c r="B122" s="3" t="s">
        <v>1054</v>
      </c>
      <c r="C122" s="4">
        <v>1327.46</v>
      </c>
      <c r="D122" s="4">
        <f t="shared" si="1"/>
        <v>663.73</v>
      </c>
    </row>
    <row r="123" spans="1:4">
      <c r="A123" s="1" t="s">
        <v>1634</v>
      </c>
      <c r="B123" s="3" t="s">
        <v>1635</v>
      </c>
      <c r="C123" s="4">
        <v>1325.3</v>
      </c>
      <c r="D123" s="4">
        <f t="shared" si="1"/>
        <v>662.65</v>
      </c>
    </row>
    <row r="124" spans="1:4">
      <c r="A124" s="1" t="s">
        <v>1055</v>
      </c>
      <c r="B124" s="3" t="s">
        <v>1056</v>
      </c>
      <c r="C124" s="4">
        <v>1327.46</v>
      </c>
      <c r="D124" s="4">
        <f t="shared" si="1"/>
        <v>663.73</v>
      </c>
    </row>
    <row r="125" spans="1:4">
      <c r="D125" s="4">
        <f t="shared" si="1"/>
        <v>0</v>
      </c>
    </row>
    <row r="126" spans="1:4">
      <c r="A126" s="1" t="s">
        <v>924</v>
      </c>
      <c r="B126" s="2" t="s">
        <v>902</v>
      </c>
      <c r="C126" s="4">
        <v>3643.68</v>
      </c>
      <c r="D126" s="4">
        <f t="shared" si="1"/>
        <v>1821.84</v>
      </c>
    </row>
    <row r="127" spans="1:4">
      <c r="B127" s="2" t="s">
        <v>858</v>
      </c>
    </row>
    <row r="128" spans="1:4">
      <c r="A128" s="1" t="s">
        <v>925</v>
      </c>
      <c r="B128" s="2" t="s">
        <v>903</v>
      </c>
      <c r="C128" s="4">
        <v>618.86</v>
      </c>
      <c r="D128" s="4">
        <f t="shared" si="1"/>
        <v>309.43</v>
      </c>
    </row>
    <row r="129" spans="1:4">
      <c r="A129" s="1" t="s">
        <v>926</v>
      </c>
      <c r="B129" s="2" t="s">
        <v>891</v>
      </c>
      <c r="C129" s="4">
        <v>47.82</v>
      </c>
      <c r="D129" s="4">
        <f t="shared" si="1"/>
        <v>23.91</v>
      </c>
    </row>
    <row r="130" spans="1:4">
      <c r="B130" s="2" t="s">
        <v>872</v>
      </c>
    </row>
    <row r="131" spans="1:4">
      <c r="A131" s="1" t="s">
        <v>927</v>
      </c>
      <c r="B131" s="2" t="s">
        <v>1274</v>
      </c>
      <c r="C131" s="4">
        <v>799.99</v>
      </c>
      <c r="D131" s="4">
        <f t="shared" si="1"/>
        <v>400</v>
      </c>
    </row>
    <row r="132" spans="1:4">
      <c r="A132" s="1" t="s">
        <v>928</v>
      </c>
      <c r="B132" s="2" t="s">
        <v>873</v>
      </c>
    </row>
    <row r="133" spans="1:4">
      <c r="B133" s="2" t="s">
        <v>874</v>
      </c>
      <c r="C133" s="4">
        <v>0</v>
      </c>
    </row>
    <row r="134" spans="1:4">
      <c r="A134" s="1" t="s">
        <v>929</v>
      </c>
      <c r="B134" s="2" t="s">
        <v>900</v>
      </c>
      <c r="C134" s="4">
        <v>33.21</v>
      </c>
      <c r="D134" s="4">
        <f t="shared" si="1"/>
        <v>16.61</v>
      </c>
    </row>
    <row r="135" spans="1:4">
      <c r="A135" s="1" t="s">
        <v>930</v>
      </c>
      <c r="B135" s="2" t="s">
        <v>901</v>
      </c>
      <c r="C135" s="4">
        <v>69.430000000000007</v>
      </c>
      <c r="D135" s="4">
        <f t="shared" si="1"/>
        <v>34.72</v>
      </c>
    </row>
    <row r="136" spans="1:4" ht="13.5" customHeight="1">
      <c r="A136" s="29" t="s">
        <v>327</v>
      </c>
      <c r="B136" s="2" t="s">
        <v>328</v>
      </c>
      <c r="C136" s="4">
        <v>2298.64</v>
      </c>
      <c r="D136" s="4">
        <f t="shared" si="1"/>
        <v>1149.32</v>
      </c>
    </row>
    <row r="137" spans="1:4" ht="13.5" customHeight="1">
      <c r="C137" s="4">
        <v>0</v>
      </c>
      <c r="D137" s="4">
        <f t="shared" si="1"/>
        <v>0</v>
      </c>
    </row>
    <row r="138" spans="1:4">
      <c r="A138" s="1" t="s">
        <v>986</v>
      </c>
      <c r="B138" s="2" t="s">
        <v>840</v>
      </c>
      <c r="C138" s="4">
        <v>3018.8</v>
      </c>
      <c r="D138" s="4">
        <f t="shared" si="1"/>
        <v>1509.4</v>
      </c>
    </row>
    <row r="139" spans="1:4" ht="12.75" customHeight="1">
      <c r="A139" s="1" t="s">
        <v>1214</v>
      </c>
      <c r="B139" s="2" t="s">
        <v>1215</v>
      </c>
      <c r="C139" s="4">
        <v>1869.29</v>
      </c>
      <c r="D139" s="4">
        <f t="shared" ref="D139:D144" si="2">0.5*C139</f>
        <v>934.65</v>
      </c>
    </row>
    <row r="140" spans="1:4" ht="12.75" customHeight="1">
      <c r="D140" s="4">
        <f t="shared" si="2"/>
        <v>0</v>
      </c>
    </row>
    <row r="141" spans="1:4">
      <c r="A141" s="1" t="s">
        <v>995</v>
      </c>
      <c r="B141" s="2" t="s">
        <v>839</v>
      </c>
      <c r="C141" s="4">
        <v>7607.36</v>
      </c>
      <c r="D141" s="4">
        <f t="shared" si="2"/>
        <v>3803.68</v>
      </c>
    </row>
    <row r="142" spans="1:4" ht="13.5" customHeight="1">
      <c r="D142" s="4">
        <f t="shared" si="2"/>
        <v>0</v>
      </c>
    </row>
    <row r="143" spans="1:4">
      <c r="A143" s="1" t="s">
        <v>1229</v>
      </c>
      <c r="B143" s="2" t="s">
        <v>1001</v>
      </c>
      <c r="C143" s="4">
        <v>4574.3</v>
      </c>
      <c r="D143" s="4">
        <f t="shared" si="2"/>
        <v>2287.15</v>
      </c>
    </row>
    <row r="144" spans="1:4">
      <c r="A144" s="1" t="s">
        <v>1</v>
      </c>
      <c r="B144" s="2" t="s">
        <v>0</v>
      </c>
      <c r="C144" s="4">
        <v>3955.26</v>
      </c>
      <c r="D144" s="4">
        <f t="shared" si="2"/>
        <v>1977.63</v>
      </c>
    </row>
  </sheetData>
  <mergeCells count="7">
    <mergeCell ref="A25:B25"/>
    <mergeCell ref="A43:B43"/>
    <mergeCell ref="A65:B65"/>
    <mergeCell ref="A1:B1"/>
    <mergeCell ref="A2:B2"/>
    <mergeCell ref="A3:B3"/>
    <mergeCell ref="A7:B7"/>
  </mergeCells>
  <phoneticPr fontId="14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Storage Misc.</vt:lpstr>
      <vt:lpstr>storage 09</vt:lpstr>
      <vt:lpstr>BE-FACS 09</vt:lpstr>
      <vt:lpstr>science 09</vt:lpstr>
      <vt:lpstr>Career Ed &amp; Media 09</vt:lpstr>
      <vt:lpstr>modular 09</vt:lpstr>
    </vt:vector>
  </TitlesOfParts>
  <Company>Sunkist Construction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Perri Brandon</dc:creator>
  <cp:lastModifiedBy>Windows User</cp:lastModifiedBy>
  <cp:lastPrinted>2015-02-06T19:41:49Z</cp:lastPrinted>
  <dcterms:created xsi:type="dcterms:W3CDTF">1998-07-01T12:58:11Z</dcterms:created>
  <dcterms:modified xsi:type="dcterms:W3CDTF">2019-05-20T13:14:38Z</dcterms:modified>
</cp:coreProperties>
</file>